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raw #1  " sheetId="1" r:id="rId4"/>
    <sheet state="visible" name="Draw #2" sheetId="2" r:id="rId5"/>
    <sheet state="visible" name="Draw #3" sheetId="3" r:id="rId6"/>
    <sheet state="visible" name="Draw #4" sheetId="4" r:id="rId7"/>
    <sheet state="visible" name="Additional" sheetId="5" r:id="rId8"/>
  </sheets>
  <definedNames/>
  <calcPr/>
</workbook>
</file>

<file path=xl/sharedStrings.xml><?xml version="1.0" encoding="utf-8"?>
<sst xmlns="http://schemas.openxmlformats.org/spreadsheetml/2006/main" count="188" uniqueCount="55">
  <si>
    <t xml:space="preserve">NOTE: Jumpstart Philly ONLY releases funds for work completed. </t>
  </si>
  <si>
    <t>ONLY ENTER INFORMATION IN GREEN CELLS</t>
  </si>
  <si>
    <t>Jumpstart Payment Schedule - Draw #1</t>
  </si>
  <si>
    <t>Property Address:</t>
  </si>
  <si>
    <t>Developer Name:</t>
  </si>
  <si>
    <t>Date of Inspection:</t>
  </si>
  <si>
    <t xml:space="preserve">Borrower Instructions: 
Enter Property Address, Developer Info and Date at top 
Based on work completed, enter in the amount you are requesting for the first draw into Column D.
</t>
  </si>
  <si>
    <t xml:space="preserve">Payment Request Date: </t>
  </si>
  <si>
    <t>LLC Name (If applicable):</t>
  </si>
  <si>
    <t>Inspector:</t>
  </si>
  <si>
    <t>Present at Inspection:</t>
  </si>
  <si>
    <t>A</t>
  </si>
  <si>
    <t>B</t>
  </si>
  <si>
    <t>C</t>
  </si>
  <si>
    <t xml:space="preserve">D  </t>
  </si>
  <si>
    <t>E</t>
  </si>
  <si>
    <t>F</t>
  </si>
  <si>
    <t>G</t>
  </si>
  <si>
    <t>H</t>
  </si>
  <si>
    <t xml:space="preserve">I </t>
  </si>
  <si>
    <t>Item #</t>
  </si>
  <si>
    <t xml:space="preserve">Description of Work </t>
  </si>
  <si>
    <t xml:space="preserve">Budgeted Amount </t>
  </si>
  <si>
    <t>Draw #1 Amount Requested</t>
  </si>
  <si>
    <t>Requested: Percent Completed</t>
  </si>
  <si>
    <t>Draw #1 Approved</t>
  </si>
  <si>
    <t>Percent Complete</t>
  </si>
  <si>
    <t xml:space="preserve">Rec. % Approved </t>
  </si>
  <si>
    <t>Inspector's Notes</t>
  </si>
  <si>
    <t xml:space="preserve"> </t>
  </si>
  <si>
    <t xml:space="preserve">Developer Notes: </t>
  </si>
  <si>
    <t>Inspector Notes</t>
  </si>
  <si>
    <t xml:space="preserve">Draw #1 Total </t>
  </si>
  <si>
    <t>Funds Remaining</t>
  </si>
  <si>
    <t>Jumpstart Payment Schedule - Draw #2</t>
  </si>
  <si>
    <t>For Draws #2 and beyond:
Complete Green cells
Enter only line item amount you're requesting for that draw</t>
  </si>
  <si>
    <t>D</t>
  </si>
  <si>
    <t>J</t>
  </si>
  <si>
    <t>Previously Approved</t>
  </si>
  <si>
    <t>Draw #2 Amount Requested</t>
  </si>
  <si>
    <t>Draw #2 Amount Approved</t>
  </si>
  <si>
    <t>Percent Completed</t>
  </si>
  <si>
    <t xml:space="preserve">Draw #2 Total </t>
  </si>
  <si>
    <t xml:space="preserve">Completed To Date </t>
  </si>
  <si>
    <t>Jumpstart Payment Schedule - Draw #3</t>
  </si>
  <si>
    <t>Draw #3 Amount Requested</t>
  </si>
  <si>
    <t>Draw #3 Amount Approved</t>
  </si>
  <si>
    <t xml:space="preserve">Draw #3 Total </t>
  </si>
  <si>
    <t>Jumpstart Payment Schedule - Draw #4</t>
  </si>
  <si>
    <t>Draw #4 Amount Requested</t>
  </si>
  <si>
    <t>Draw #4 Amount Approved</t>
  </si>
  <si>
    <t xml:space="preserve">Draw #4 Total </t>
  </si>
  <si>
    <t>Jumpstart Payment Schedule - Draw #5</t>
  </si>
  <si>
    <t>Draw #5 Amount Requested</t>
  </si>
  <si>
    <t xml:space="preserve">Draw #5 Total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</si>
</sst>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_);[Red]\(&quot;$&quot;#,##0\)"/>
    <numFmt numFmtId="165" formatCode="&quot;$&quot;#,##0"/>
    <numFmt numFmtId="166" formatCode="&quot;$&quot;#,##0.00"/>
    <numFmt numFmtId="167" formatCode="&quot;$&quot;#,##0.00_);[Red]\(&quot;$&quot;#,##0.00\)"/>
  </numFmts>
  <fonts count="28">
    <font>
      <sz val="10.0"/>
      <color rgb="FF000000"/>
      <name val="Calibri"/>
      <scheme val="minor"/>
    </font>
    <font>
      <b/>
      <sz val="18.0"/>
      <color rgb="FF000000"/>
      <name val="Arial"/>
    </font>
    <font>
      <sz val="10.0"/>
      <color rgb="FF000000"/>
      <name val="Arial"/>
    </font>
    <font>
      <i/>
      <sz val="10.0"/>
      <color rgb="FF000000"/>
      <name val="Arial"/>
    </font>
    <font>
      <b/>
      <sz val="10.0"/>
      <color rgb="FFFF0000"/>
      <name val="Arial"/>
    </font>
    <font>
      <sz val="9.0"/>
      <color rgb="FF000000"/>
      <name val="Arial"/>
    </font>
    <font/>
    <font>
      <sz val="10.0"/>
      <color theme="1"/>
      <name val="Times"/>
    </font>
    <font>
      <sz val="10.0"/>
      <color rgb="FF000000"/>
      <name val="Calibri"/>
    </font>
    <font>
      <sz val="10.0"/>
      <color rgb="FF000000"/>
      <name val="Times"/>
    </font>
    <font>
      <sz val="10.0"/>
      <color rgb="FF3F3F3F"/>
      <name val="Arial"/>
    </font>
    <font>
      <sz val="11.0"/>
      <color rgb="FF000000"/>
      <name val="Arial"/>
    </font>
    <font>
      <b/>
      <sz val="11.0"/>
      <color rgb="FF000000"/>
      <name val="Arial"/>
    </font>
    <font>
      <sz val="10.0"/>
      <color rgb="FF222222"/>
      <name val="Arial"/>
    </font>
    <font>
      <sz val="10.0"/>
      <color theme="1"/>
      <name val="Arial"/>
    </font>
    <font>
      <color rgb="FF000000"/>
      <name val="Arial"/>
    </font>
    <font>
      <b/>
      <sz val="11.0"/>
      <color theme="1"/>
      <name val="Arial"/>
    </font>
    <font>
      <sz val="11.0"/>
      <color theme="1"/>
      <name val="Arial"/>
    </font>
    <font>
      <b/>
      <sz val="10.0"/>
      <color rgb="FF000000"/>
      <name val="Arial"/>
    </font>
    <font>
      <b/>
      <sz val="9.0"/>
      <color rgb="FF000000"/>
      <name val="Arial"/>
    </font>
    <font>
      <b/>
      <i/>
      <sz val="10.0"/>
      <color rgb="FF000000"/>
      <name val="Arial"/>
    </font>
    <font>
      <sz val="11.0"/>
      <color theme="1"/>
      <name val="Times"/>
    </font>
    <font>
      <sz val="11.0"/>
      <color rgb="FF000000"/>
      <name val="Calibri"/>
    </font>
    <font>
      <sz val="11.0"/>
      <color rgb="FF000000"/>
      <name val="Times"/>
    </font>
    <font>
      <sz val="11.0"/>
      <color rgb="FF000000"/>
      <name val="Times New Roman"/>
    </font>
    <font>
      <i/>
      <sz val="11.0"/>
      <color rgb="FF000000"/>
      <name val="Times New Roman"/>
    </font>
    <font>
      <b/>
      <i/>
      <sz val="11.0"/>
      <color rgb="FF000000"/>
      <name val="Times New Roman"/>
    </font>
    <font>
      <sz val="6.0"/>
      <color rgb="FF000000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EFEFEF"/>
        <bgColor rgb="FFEFEFEF"/>
      </patternFill>
    </fill>
    <fill>
      <patternFill patternType="solid">
        <fgColor rgb="FFE3BB29"/>
        <bgColor rgb="FFE3BB29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18">
    <border/>
    <border>
      <bottom style="medium">
        <color rgb="FF000000"/>
      </bottom>
    </border>
    <border>
      <left/>
      <top/>
      <bottom/>
    </border>
    <border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</borders>
  <cellStyleXfs count="1">
    <xf borderId="0" fillId="0" fontId="0" numFmtId="0" applyAlignment="1" applyFont="1"/>
  </cellStyleXfs>
  <cellXfs count="150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left"/>
    </xf>
    <xf borderId="0" fillId="0" fontId="2" numFmtId="164" xfId="0" applyFont="1" applyNumberFormat="1"/>
    <xf borderId="0" fillId="0" fontId="2" numFmtId="164" xfId="0" applyAlignment="1" applyFont="1" applyNumberFormat="1">
      <alignment horizontal="right"/>
    </xf>
    <xf borderId="0" fillId="0" fontId="3" numFmtId="164" xfId="0" applyAlignment="1" applyFont="1" applyNumberFormat="1">
      <alignment horizontal="left"/>
    </xf>
    <xf borderId="0" fillId="0" fontId="4" numFmtId="164" xfId="0" applyFont="1" applyNumberFormat="1"/>
    <xf borderId="0" fillId="0" fontId="4" numFmtId="164" xfId="0" applyAlignment="1" applyFont="1" applyNumberFormat="1">
      <alignment horizontal="right"/>
    </xf>
    <xf borderId="1" fillId="0" fontId="1" numFmtId="164" xfId="0" applyAlignment="1" applyBorder="1" applyFont="1" applyNumberFormat="1">
      <alignment horizontal="left"/>
    </xf>
    <xf borderId="1" fillId="0" fontId="2" numFmtId="164" xfId="0" applyBorder="1" applyFont="1" applyNumberFormat="1"/>
    <xf borderId="1" fillId="0" fontId="2" numFmtId="164" xfId="0" applyAlignment="1" applyBorder="1" applyFont="1" applyNumberFormat="1">
      <alignment horizontal="right"/>
    </xf>
    <xf borderId="1" fillId="0" fontId="3" numFmtId="164" xfId="0" applyAlignment="1" applyBorder="1" applyFont="1" applyNumberFormat="1">
      <alignment horizontal="left"/>
    </xf>
    <xf borderId="0" fillId="0" fontId="5" numFmtId="164" xfId="0" applyAlignment="1" applyFont="1" applyNumberFormat="1">
      <alignment horizontal="left"/>
    </xf>
    <xf borderId="0" fillId="0" fontId="2" numFmtId="0" xfId="0" applyAlignment="1" applyFont="1">
      <alignment horizontal="left" shrinkToFit="0" wrapText="1"/>
    </xf>
    <xf borderId="2" fillId="2" fontId="2" numFmtId="164" xfId="0" applyAlignment="1" applyBorder="1" applyFill="1" applyFont="1" applyNumberFormat="1">
      <alignment horizontal="center"/>
    </xf>
    <xf borderId="3" fillId="0" fontId="6" numFmtId="0" xfId="0" applyBorder="1" applyFont="1"/>
    <xf borderId="0" fillId="0" fontId="7" numFmtId="0" xfId="0" applyFont="1"/>
    <xf borderId="0" fillId="0" fontId="2" numFmtId="164" xfId="0" applyAlignment="1" applyFont="1" applyNumberFormat="1">
      <alignment horizontal="left"/>
    </xf>
    <xf borderId="2" fillId="3" fontId="8" numFmtId="0" xfId="0" applyAlignment="1" applyBorder="1" applyFill="1" applyFont="1">
      <alignment horizontal="center" shrinkToFit="0" wrapText="1"/>
    </xf>
    <xf borderId="0" fillId="0" fontId="9" numFmtId="0" xfId="0" applyFont="1"/>
    <xf borderId="4" fillId="0" fontId="10" numFmtId="0" xfId="0" applyAlignment="1" applyBorder="1" applyFont="1">
      <alignment horizontal="left" readingOrder="0" shrinkToFit="0" vertical="top" wrapText="1"/>
    </xf>
    <xf borderId="0" fillId="0" fontId="2" numFmtId="164" xfId="0" applyAlignment="1" applyFont="1" applyNumberFormat="1">
      <alignment shrinkToFit="0" wrapText="1"/>
    </xf>
    <xf borderId="0" fillId="0" fontId="2" numFmtId="0" xfId="0" applyAlignment="1" applyFont="1">
      <alignment shrinkToFit="0" wrapText="1"/>
    </xf>
    <xf borderId="5" fillId="0" fontId="6" numFmtId="0" xfId="0" applyBorder="1" applyFont="1"/>
    <xf borderId="6" fillId="2" fontId="2" numFmtId="164" xfId="0" applyBorder="1" applyFont="1" applyNumberFormat="1"/>
    <xf borderId="6" fillId="3" fontId="8" numFmtId="0" xfId="0" applyAlignment="1" applyBorder="1" applyFont="1">
      <alignment shrinkToFit="0" wrapText="1"/>
    </xf>
    <xf borderId="0" fillId="0" fontId="8" numFmtId="0" xfId="0" applyAlignment="1" applyFont="1">
      <alignment shrinkToFit="0" wrapText="1"/>
    </xf>
    <xf borderId="7" fillId="0" fontId="2" numFmtId="164" xfId="0" applyAlignment="1" applyBorder="1" applyFont="1" applyNumberFormat="1">
      <alignment horizontal="center"/>
    </xf>
    <xf borderId="8" fillId="0" fontId="2" numFmtId="164" xfId="0" applyAlignment="1" applyBorder="1" applyFont="1" applyNumberFormat="1">
      <alignment horizontal="center"/>
    </xf>
    <xf borderId="9" fillId="0" fontId="2" numFmtId="164" xfId="0" applyAlignment="1" applyBorder="1" applyFont="1" applyNumberFormat="1">
      <alignment horizontal="center"/>
    </xf>
    <xf borderId="0" fillId="0" fontId="2" numFmtId="164" xfId="0" applyAlignment="1" applyFont="1" applyNumberFormat="1">
      <alignment horizontal="center"/>
    </xf>
    <xf borderId="10" fillId="0" fontId="11" numFmtId="164" xfId="0" applyAlignment="1" applyBorder="1" applyFont="1" applyNumberFormat="1">
      <alignment horizontal="center" shrinkToFit="0" wrapText="1"/>
    </xf>
    <xf borderId="11" fillId="0" fontId="12" numFmtId="164" xfId="0" applyBorder="1" applyFont="1" applyNumberFormat="1"/>
    <xf borderId="11" fillId="0" fontId="12" numFmtId="164" xfId="0" applyAlignment="1" applyBorder="1" applyFont="1" applyNumberFormat="1">
      <alignment horizontal="center" shrinkToFit="0" wrapText="1"/>
    </xf>
    <xf borderId="11" fillId="4" fontId="12" numFmtId="164" xfId="0" applyAlignment="1" applyBorder="1" applyFill="1" applyFont="1" applyNumberFormat="1">
      <alignment horizontal="center" shrinkToFit="0" wrapText="1"/>
    </xf>
    <xf borderId="11" fillId="5" fontId="12" numFmtId="164" xfId="0" applyAlignment="1" applyBorder="1" applyFill="1" applyFont="1" applyNumberFormat="1">
      <alignment horizontal="center" shrinkToFit="0" wrapText="1"/>
    </xf>
    <xf borderId="0" fillId="0" fontId="13" numFmtId="0" xfId="0" applyAlignment="1" applyFont="1">
      <alignment shrinkToFit="0" vertical="center" wrapText="1"/>
    </xf>
    <xf borderId="10" fillId="0" fontId="14" numFmtId="0" xfId="0" applyBorder="1" applyFont="1"/>
    <xf borderId="12" fillId="0" fontId="14" numFmtId="0" xfId="0" applyBorder="1" applyFont="1"/>
    <xf borderId="12" fillId="0" fontId="15" numFmtId="165" xfId="0" applyAlignment="1" applyBorder="1" applyFont="1" applyNumberFormat="1">
      <alignment horizontal="right" vertical="bottom"/>
    </xf>
    <xf borderId="12" fillId="2" fontId="15" numFmtId="165" xfId="0" applyAlignment="1" applyBorder="1" applyFont="1" applyNumberFormat="1">
      <alignment horizontal="right" vertical="bottom"/>
    </xf>
    <xf borderId="12" fillId="0" fontId="2" numFmtId="10" xfId="0" applyAlignment="1" applyBorder="1" applyFont="1" applyNumberFormat="1">
      <alignment horizontal="right"/>
    </xf>
    <xf borderId="12" fillId="4" fontId="2" numFmtId="164" xfId="0" applyAlignment="1" applyBorder="1" applyFont="1" applyNumberFormat="1">
      <alignment horizontal="right"/>
    </xf>
    <xf borderId="12" fillId="4" fontId="2" numFmtId="10" xfId="0" applyAlignment="1" applyBorder="1" applyFont="1" applyNumberFormat="1">
      <alignment horizontal="right"/>
    </xf>
    <xf borderId="12" fillId="5" fontId="2" numFmtId="10" xfId="0" applyAlignment="1" applyBorder="1" applyFont="1" applyNumberFormat="1">
      <alignment horizontal="right"/>
    </xf>
    <xf borderId="12" fillId="5" fontId="2" numFmtId="9" xfId="0" applyAlignment="1" applyBorder="1" applyFont="1" applyNumberFormat="1">
      <alignment horizontal="right"/>
    </xf>
    <xf borderId="0" fillId="0" fontId="11" numFmtId="164" xfId="0" applyFont="1" applyNumberFormat="1"/>
    <xf borderId="11" fillId="0" fontId="2" numFmtId="10" xfId="0" applyAlignment="1" applyBorder="1" applyFont="1" applyNumberFormat="1">
      <alignment horizontal="right"/>
    </xf>
    <xf borderId="11" fillId="4" fontId="2" numFmtId="164" xfId="0" applyAlignment="1" applyBorder="1" applyFont="1" applyNumberFormat="1">
      <alignment horizontal="right"/>
    </xf>
    <xf borderId="11" fillId="4" fontId="2" numFmtId="10" xfId="0" applyAlignment="1" applyBorder="1" applyFont="1" applyNumberFormat="1">
      <alignment horizontal="right"/>
    </xf>
    <xf borderId="11" fillId="5" fontId="2" numFmtId="10" xfId="0" applyAlignment="1" applyBorder="1" applyFont="1" applyNumberFormat="1">
      <alignment horizontal="right"/>
    </xf>
    <xf borderId="11" fillId="5" fontId="2" numFmtId="9" xfId="0" applyAlignment="1" applyBorder="1" applyFont="1" applyNumberFormat="1">
      <alignment horizontal="right"/>
    </xf>
    <xf borderId="13" fillId="0" fontId="6" numFmtId="0" xfId="0" applyBorder="1" applyFont="1"/>
    <xf borderId="0" fillId="0" fontId="12" numFmtId="164" xfId="0" applyFont="1" applyNumberFormat="1"/>
    <xf borderId="11" fillId="0" fontId="13" numFmtId="0" xfId="0" applyAlignment="1" applyBorder="1" applyFont="1">
      <alignment shrinkToFit="0" vertical="center" wrapText="1"/>
    </xf>
    <xf borderId="11" fillId="0" fontId="2" numFmtId="165" xfId="0" applyAlignment="1" applyBorder="1" applyFont="1" applyNumberFormat="1">
      <alignment horizontal="right"/>
    </xf>
    <xf borderId="11" fillId="2" fontId="2" numFmtId="165" xfId="0" applyAlignment="1" applyBorder="1" applyFont="1" applyNumberFormat="1">
      <alignment horizontal="right"/>
    </xf>
    <xf borderId="4" fillId="2" fontId="2" numFmtId="164" xfId="0" applyAlignment="1" applyBorder="1" applyFont="1" applyNumberFormat="1">
      <alignment horizontal="center" vertical="top"/>
    </xf>
    <xf borderId="11" fillId="0" fontId="14" numFmtId="0" xfId="0" applyBorder="1" applyFont="1"/>
    <xf borderId="0" fillId="0" fontId="16" numFmtId="0" xfId="0" applyFont="1"/>
    <xf borderId="4" fillId="6" fontId="7" numFmtId="0" xfId="0" applyAlignment="1" applyBorder="1" applyFill="1" applyFont="1">
      <alignment horizontal="center"/>
    </xf>
    <xf borderId="11" fillId="0" fontId="2" numFmtId="164" xfId="0" applyBorder="1" applyFont="1" applyNumberFormat="1"/>
    <xf borderId="11" fillId="2" fontId="2" numFmtId="165" xfId="0" applyBorder="1" applyFont="1" applyNumberFormat="1"/>
    <xf borderId="10" fillId="0" fontId="17" numFmtId="0" xfId="0" applyBorder="1" applyFont="1"/>
    <xf borderId="0" fillId="0" fontId="11" numFmtId="165" xfId="0" applyAlignment="1" applyFont="1" applyNumberFormat="1">
      <alignment horizontal="right"/>
    </xf>
    <xf borderId="6" fillId="4" fontId="11" numFmtId="164" xfId="0" applyAlignment="1" applyBorder="1" applyFont="1" applyNumberFormat="1">
      <alignment horizontal="right"/>
    </xf>
    <xf borderId="6" fillId="4" fontId="11" numFmtId="165" xfId="0" applyAlignment="1" applyBorder="1" applyFont="1" applyNumberFormat="1">
      <alignment horizontal="right"/>
    </xf>
    <xf borderId="14" fillId="0" fontId="11" numFmtId="165" xfId="0" applyAlignment="1" applyBorder="1" applyFont="1" applyNumberFormat="1">
      <alignment horizontal="right"/>
    </xf>
    <xf borderId="10" fillId="0" fontId="11" numFmtId="164" xfId="0" applyBorder="1" applyFont="1" applyNumberFormat="1"/>
    <xf borderId="0" fillId="0" fontId="12" numFmtId="164" xfId="0" applyAlignment="1" applyFont="1" applyNumberFormat="1">
      <alignment horizontal="right"/>
    </xf>
    <xf borderId="0" fillId="0" fontId="2" numFmtId="166" xfId="0" applyFont="1" applyNumberFormat="1"/>
    <xf borderId="0" fillId="0" fontId="2" numFmtId="9" xfId="0" applyAlignment="1" applyFont="1" applyNumberFormat="1">
      <alignment horizontal="right"/>
    </xf>
    <xf borderId="6" fillId="4" fontId="18" numFmtId="164" xfId="0" applyAlignment="1" applyBorder="1" applyFont="1" applyNumberFormat="1">
      <alignment horizontal="right"/>
    </xf>
    <xf borderId="6" fillId="4" fontId="18" numFmtId="9" xfId="0" applyAlignment="1" applyBorder="1" applyFont="1" applyNumberFormat="1">
      <alignment horizontal="right"/>
    </xf>
    <xf borderId="0" fillId="0" fontId="18" numFmtId="9" xfId="0" applyAlignment="1" applyFont="1" applyNumberFormat="1">
      <alignment horizontal="right"/>
    </xf>
    <xf borderId="14" fillId="0" fontId="18" numFmtId="9" xfId="0" applyAlignment="1" applyBorder="1" applyFont="1" applyNumberFormat="1">
      <alignment horizontal="right"/>
    </xf>
    <xf borderId="14" fillId="0" fontId="2" numFmtId="164" xfId="0" applyBorder="1" applyFont="1" applyNumberFormat="1"/>
    <xf borderId="10" fillId="0" fontId="19" numFmtId="164" xfId="0" applyBorder="1" applyFont="1" applyNumberFormat="1"/>
    <xf borderId="0" fillId="0" fontId="20" numFmtId="164" xfId="0" applyAlignment="1" applyFont="1" applyNumberFormat="1">
      <alignment horizontal="right"/>
    </xf>
    <xf borderId="6" fillId="4" fontId="18" numFmtId="164" xfId="0" applyBorder="1" applyFont="1" applyNumberFormat="1"/>
    <xf borderId="6" fillId="4" fontId="2" numFmtId="164" xfId="0" applyBorder="1" applyFont="1" applyNumberFormat="1"/>
    <xf borderId="15" fillId="0" fontId="2" numFmtId="164" xfId="0" applyBorder="1" applyFont="1" applyNumberFormat="1"/>
    <xf borderId="16" fillId="0" fontId="2" numFmtId="164" xfId="0" applyBorder="1" applyFont="1" applyNumberFormat="1"/>
    <xf borderId="0" fillId="0" fontId="3" numFmtId="165" xfId="0" applyAlignment="1" applyFont="1" applyNumberFormat="1">
      <alignment horizontal="left"/>
    </xf>
    <xf borderId="1" fillId="0" fontId="3" numFmtId="165" xfId="0" applyAlignment="1" applyBorder="1" applyFont="1" applyNumberFormat="1">
      <alignment horizontal="left"/>
    </xf>
    <xf borderId="0" fillId="0" fontId="11" numFmtId="164" xfId="0" applyAlignment="1" applyFont="1" applyNumberFormat="1">
      <alignment horizontal="right"/>
    </xf>
    <xf borderId="0" fillId="0" fontId="11" numFmtId="165" xfId="0" applyFont="1" applyNumberFormat="1"/>
    <xf borderId="0" fillId="0" fontId="11" numFmtId="0" xfId="0" applyAlignment="1" applyFont="1">
      <alignment horizontal="left" shrinkToFit="0" wrapText="1"/>
    </xf>
    <xf borderId="2" fillId="2" fontId="11" numFmtId="49" xfId="0" applyAlignment="1" applyBorder="1" applyFont="1" applyNumberFormat="1">
      <alignment horizontal="center"/>
    </xf>
    <xf borderId="0" fillId="0" fontId="21" numFmtId="0" xfId="0" applyFont="1"/>
    <xf borderId="0" fillId="0" fontId="11" numFmtId="165" xfId="0" applyAlignment="1" applyFont="1" applyNumberFormat="1">
      <alignment horizontal="left"/>
    </xf>
    <xf borderId="2" fillId="3" fontId="22" numFmtId="0" xfId="0" applyAlignment="1" applyBorder="1" applyFont="1">
      <alignment horizontal="center" shrinkToFit="0" wrapText="1"/>
    </xf>
    <xf borderId="0" fillId="0" fontId="23" numFmtId="0" xfId="0" applyFont="1"/>
    <xf borderId="4" fillId="0" fontId="10" numFmtId="0" xfId="0" applyAlignment="1" applyBorder="1" applyFont="1">
      <alignment horizontal="center" shrinkToFit="0" vertical="top" wrapText="1"/>
    </xf>
    <xf borderId="0" fillId="0" fontId="11" numFmtId="49" xfId="0" applyFont="1" applyNumberFormat="1"/>
    <xf borderId="0" fillId="0" fontId="11" numFmtId="0" xfId="0" applyAlignment="1" applyFont="1">
      <alignment shrinkToFit="0" wrapText="1"/>
    </xf>
    <xf borderId="6" fillId="2" fontId="11" numFmtId="164" xfId="0" applyBorder="1" applyFont="1" applyNumberFormat="1"/>
    <xf borderId="6" fillId="3" fontId="22" numFmtId="0" xfId="0" applyAlignment="1" applyBorder="1" applyFont="1">
      <alignment shrinkToFit="0" wrapText="1"/>
    </xf>
    <xf borderId="0" fillId="0" fontId="2" numFmtId="164" xfId="0" applyAlignment="1" applyFont="1" applyNumberFormat="1">
      <alignment readingOrder="0"/>
    </xf>
    <xf borderId="0" fillId="0" fontId="2" numFmtId="165" xfId="0" applyFont="1" applyNumberFormat="1"/>
    <xf borderId="8" fillId="0" fontId="2" numFmtId="165" xfId="0" applyAlignment="1" applyBorder="1" applyFont="1" applyNumberFormat="1">
      <alignment horizontal="center"/>
    </xf>
    <xf borderId="11" fillId="0" fontId="11" numFmtId="164" xfId="0" applyAlignment="1" applyBorder="1" applyFont="1" applyNumberFormat="1">
      <alignment horizontal="center" shrinkToFit="0" wrapText="1"/>
    </xf>
    <xf borderId="11" fillId="4" fontId="12" numFmtId="165" xfId="0" applyAlignment="1" applyBorder="1" applyFont="1" applyNumberFormat="1">
      <alignment horizontal="center" shrinkToFit="0" wrapText="1"/>
    </xf>
    <xf borderId="11" fillId="7" fontId="14" numFmtId="0" xfId="0" applyBorder="1" applyFill="1" applyFont="1"/>
    <xf borderId="11" fillId="7" fontId="2" numFmtId="165" xfId="0" applyAlignment="1" applyBorder="1" applyFont="1" applyNumberFormat="1">
      <alignment horizontal="right"/>
    </xf>
    <xf borderId="11" fillId="0" fontId="24" numFmtId="10" xfId="0" applyAlignment="1" applyBorder="1" applyFont="1" applyNumberFormat="1">
      <alignment horizontal="right"/>
    </xf>
    <xf borderId="11" fillId="4" fontId="24" numFmtId="165" xfId="0" applyAlignment="1" applyBorder="1" applyFont="1" applyNumberFormat="1">
      <alignment horizontal="right"/>
    </xf>
    <xf borderId="11" fillId="4" fontId="24" numFmtId="10" xfId="0" applyAlignment="1" applyBorder="1" applyFont="1" applyNumberFormat="1">
      <alignment horizontal="right"/>
    </xf>
    <xf borderId="4" fillId="2" fontId="11" numFmtId="164" xfId="0" applyAlignment="1" applyBorder="1" applyFont="1" applyNumberFormat="1">
      <alignment horizontal="center" vertical="top"/>
    </xf>
    <xf borderId="4" fillId="8" fontId="2" numFmtId="164" xfId="0" applyAlignment="1" applyBorder="1" applyFill="1" applyFont="1" applyNumberFormat="1">
      <alignment horizontal="center"/>
    </xf>
    <xf borderId="11" fillId="7" fontId="14" numFmtId="164" xfId="0" applyBorder="1" applyFont="1" applyNumberFormat="1"/>
    <xf borderId="6" fillId="4" fontId="18" numFmtId="165" xfId="0" applyAlignment="1" applyBorder="1" applyFont="1" applyNumberFormat="1">
      <alignment horizontal="right"/>
    </xf>
    <xf borderId="0" fillId="0" fontId="12" numFmtId="164" xfId="0" applyAlignment="1" applyFont="1" applyNumberFormat="1">
      <alignment horizontal="left"/>
    </xf>
    <xf borderId="0" fillId="0" fontId="3" numFmtId="164" xfId="0" applyAlignment="1" applyFont="1" applyNumberFormat="1">
      <alignment horizontal="right"/>
    </xf>
    <xf borderId="0" fillId="0" fontId="3" numFmtId="164" xfId="0" applyFont="1" applyNumberFormat="1"/>
    <xf borderId="0" fillId="0" fontId="25" numFmtId="9" xfId="0" applyAlignment="1" applyFont="1" applyNumberFormat="1">
      <alignment horizontal="right"/>
    </xf>
    <xf borderId="6" fillId="4" fontId="20" numFmtId="165" xfId="0" applyBorder="1" applyFont="1" applyNumberFormat="1"/>
    <xf borderId="6" fillId="4" fontId="26" numFmtId="9" xfId="0" applyAlignment="1" applyBorder="1" applyFont="1" applyNumberFormat="1">
      <alignment horizontal="right"/>
    </xf>
    <xf borderId="0" fillId="0" fontId="27" numFmtId="164" xfId="0" applyFont="1" applyNumberFormat="1"/>
    <xf borderId="6" fillId="4" fontId="2" numFmtId="165" xfId="0" applyBorder="1" applyFont="1" applyNumberFormat="1"/>
    <xf borderId="10" fillId="0" fontId="2" numFmtId="164" xfId="0" applyBorder="1" applyFont="1" applyNumberFormat="1"/>
    <xf borderId="6" fillId="4" fontId="18" numFmtId="165" xfId="0" applyBorder="1" applyFont="1" applyNumberFormat="1"/>
    <xf borderId="1" fillId="0" fontId="2" numFmtId="165" xfId="0" applyBorder="1" applyFont="1" applyNumberFormat="1"/>
    <xf borderId="11" fillId="9" fontId="2" numFmtId="165" xfId="0" applyAlignment="1" applyBorder="1" applyFill="1" applyFont="1" applyNumberFormat="1">
      <alignment horizontal="right"/>
    </xf>
    <xf borderId="11" fillId="0" fontId="14" numFmtId="164" xfId="0" applyBorder="1" applyFont="1" applyNumberFormat="1"/>
    <xf borderId="11" fillId="5" fontId="11" numFmtId="10" xfId="0" applyAlignment="1" applyBorder="1" applyFont="1" applyNumberFormat="1">
      <alignment horizontal="right"/>
    </xf>
    <xf borderId="11" fillId="5" fontId="11" numFmtId="165" xfId="0" applyAlignment="1" applyBorder="1" applyFont="1" applyNumberFormat="1">
      <alignment horizontal="right"/>
    </xf>
    <xf borderId="11" fillId="5" fontId="18" numFmtId="10" xfId="0" applyAlignment="1" applyBorder="1" applyFont="1" applyNumberFormat="1">
      <alignment horizontal="right"/>
    </xf>
    <xf borderId="11" fillId="5" fontId="18" numFmtId="9" xfId="0" applyAlignment="1" applyBorder="1" applyFont="1" applyNumberFormat="1">
      <alignment horizontal="right"/>
    </xf>
    <xf borderId="0" fillId="0" fontId="11" numFmtId="9" xfId="0" applyAlignment="1" applyFont="1" applyNumberFormat="1">
      <alignment horizontal="right"/>
    </xf>
    <xf borderId="6" fillId="4" fontId="11" numFmtId="9" xfId="0" applyAlignment="1" applyBorder="1" applyFont="1" applyNumberFormat="1">
      <alignment horizontal="right"/>
    </xf>
    <xf borderId="6" fillId="4" fontId="2" numFmtId="165" xfId="0" applyAlignment="1" applyBorder="1" applyFont="1" applyNumberFormat="1">
      <alignment horizontal="right"/>
    </xf>
    <xf borderId="6" fillId="4" fontId="2" numFmtId="9" xfId="0" applyAlignment="1" applyBorder="1" applyFont="1" applyNumberFormat="1">
      <alignment horizontal="right"/>
    </xf>
    <xf borderId="6" fillId="4" fontId="3" numFmtId="165" xfId="0" applyBorder="1" applyFont="1" applyNumberFormat="1"/>
    <xf borderId="6" fillId="4" fontId="25" numFmtId="9" xfId="0" applyAlignment="1" applyBorder="1" applyFont="1" applyNumberFormat="1">
      <alignment horizontal="right"/>
    </xf>
    <xf borderId="0" fillId="0" fontId="21" numFmtId="49" xfId="0" applyFont="1" applyNumberFormat="1"/>
    <xf borderId="0" fillId="0" fontId="11" numFmtId="164" xfId="0" applyAlignment="1" applyFont="1" applyNumberFormat="1">
      <alignment horizontal="left"/>
    </xf>
    <xf borderId="0" fillId="0" fontId="11" numFmtId="49" xfId="0" applyAlignment="1" applyFont="1" applyNumberFormat="1">
      <alignment horizontal="right"/>
    </xf>
    <xf borderId="6" fillId="2" fontId="11" numFmtId="49" xfId="0" applyBorder="1" applyFont="1" applyNumberFormat="1"/>
    <xf borderId="11" fillId="4" fontId="24" numFmtId="164" xfId="0" applyAlignment="1" applyBorder="1" applyFont="1" applyNumberFormat="1">
      <alignment horizontal="right"/>
    </xf>
    <xf borderId="11" fillId="5" fontId="2" numFmtId="10" xfId="0" applyBorder="1" applyFont="1" applyNumberFormat="1"/>
    <xf borderId="11" fillId="5" fontId="2" numFmtId="164" xfId="0" applyBorder="1" applyFont="1" applyNumberFormat="1"/>
    <xf borderId="6" fillId="4" fontId="2" numFmtId="164" xfId="0" applyAlignment="1" applyBorder="1" applyFont="1" applyNumberFormat="1">
      <alignment horizontal="right"/>
    </xf>
    <xf borderId="6" fillId="4" fontId="2" numFmtId="167" xfId="0" applyAlignment="1" applyBorder="1" applyFont="1" applyNumberFormat="1">
      <alignment horizontal="right"/>
    </xf>
    <xf borderId="6" fillId="4" fontId="3" numFmtId="167" xfId="0" applyBorder="1" applyFont="1" applyNumberFormat="1"/>
    <xf borderId="2" fillId="2" fontId="11" numFmtId="164" xfId="0" applyAlignment="1" applyBorder="1" applyFont="1" applyNumberFormat="1">
      <alignment horizontal="center"/>
    </xf>
    <xf borderId="0" fillId="0" fontId="12" numFmtId="164" xfId="0" applyAlignment="1" applyFont="1" applyNumberFormat="1">
      <alignment horizontal="center" shrinkToFit="0" wrapText="1"/>
    </xf>
    <xf borderId="6" fillId="4" fontId="12" numFmtId="164" xfId="0" applyAlignment="1" applyBorder="1" applyFont="1" applyNumberFormat="1">
      <alignment horizontal="center" shrinkToFit="0" wrapText="1"/>
    </xf>
    <xf borderId="6" fillId="5" fontId="12" numFmtId="164" xfId="0" applyAlignment="1" applyBorder="1" applyFont="1" applyNumberFormat="1">
      <alignment horizontal="center" shrinkToFit="0" wrapText="1"/>
    </xf>
    <xf borderId="17" fillId="5" fontId="12" numFmtId="164" xfId="0" applyAlignment="1" applyBorder="1" applyFont="1" applyNumberFormat="1">
      <alignment horizontal="center" shrinkToFit="0" wrapText="1"/>
    </xf>
    <xf borderId="11" fillId="4" fontId="24" numFmtId="166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30.0"/>
    <col customWidth="1" min="3" max="3" width="17.14"/>
    <col customWidth="1" min="4" max="4" width="18.29"/>
    <col customWidth="1" min="5" max="5" width="19.71"/>
    <col customWidth="1" min="6" max="7" width="15.0"/>
    <col customWidth="1" min="8" max="8" width="18.0"/>
    <col customWidth="1" min="9" max="9" width="29.43"/>
    <col customWidth="1" min="10" max="10" width="10.86"/>
    <col customWidth="1" min="11" max="11" width="32.0"/>
    <col customWidth="1" min="12" max="12" width="2.43"/>
    <col customWidth="1" min="13" max="13" width="32.71"/>
    <col customWidth="1" min="14" max="14" width="17.86"/>
    <col customWidth="1" min="15" max="15" width="18.14"/>
    <col customWidth="1" min="16" max="28" width="9.86"/>
  </cols>
  <sheetData>
    <row r="1" ht="27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9.5" customHeight="1">
      <c r="A2" s="1"/>
      <c r="B2" s="5" t="s">
        <v>1</v>
      </c>
      <c r="C2" s="6"/>
      <c r="D2" s="4"/>
      <c r="E2" s="4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ht="27.75" customHeight="1">
      <c r="A3" s="1"/>
      <c r="B3" s="2"/>
      <c r="C3" s="3"/>
      <c r="D3" s="4"/>
      <c r="E3" s="4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27.75" customHeight="1">
      <c r="A4" s="7" t="s">
        <v>2</v>
      </c>
      <c r="B4" s="8"/>
      <c r="C4" s="9"/>
      <c r="D4" s="10"/>
      <c r="E4" s="10"/>
      <c r="F4" s="10"/>
      <c r="G4" s="10"/>
      <c r="H4" s="10"/>
      <c r="I4" s="10"/>
      <c r="J4" s="8"/>
      <c r="K4" s="8"/>
      <c r="L4" s="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ht="15.75" customHeight="1">
      <c r="A5" s="11"/>
      <c r="B5" s="2" t="s">
        <v>3</v>
      </c>
      <c r="C5" s="3"/>
      <c r="D5" s="2"/>
      <c r="E5" s="2" t="s">
        <v>4</v>
      </c>
      <c r="F5" s="2"/>
      <c r="G5" s="2"/>
      <c r="H5" s="12" t="s">
        <v>5</v>
      </c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ht="21.0" customHeight="1">
      <c r="A6" s="11"/>
      <c r="B6" s="13"/>
      <c r="C6" s="14"/>
      <c r="D6" s="15"/>
      <c r="E6" s="13"/>
      <c r="F6" s="14"/>
      <c r="G6" s="16"/>
      <c r="H6" s="17"/>
      <c r="I6" s="14"/>
      <c r="J6" s="18"/>
      <c r="K6" s="19" t="s">
        <v>6</v>
      </c>
      <c r="L6" s="2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ht="15.75" customHeight="1">
      <c r="A7" s="11"/>
      <c r="B7" s="2" t="s">
        <v>7</v>
      </c>
      <c r="C7" s="3"/>
      <c r="D7" s="2"/>
      <c r="E7" s="2" t="s">
        <v>8</v>
      </c>
      <c r="F7" s="2"/>
      <c r="G7" s="2"/>
      <c r="H7" s="21" t="s">
        <v>9</v>
      </c>
      <c r="I7" s="21" t="s">
        <v>10</v>
      </c>
      <c r="K7" s="22"/>
      <c r="L7" s="2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ht="19.5" customHeight="1">
      <c r="A8" s="2"/>
      <c r="B8" s="23"/>
      <c r="C8" s="3"/>
      <c r="D8" s="2"/>
      <c r="E8" s="13"/>
      <c r="F8" s="14"/>
      <c r="G8" s="2"/>
      <c r="H8" s="24"/>
      <c r="I8" s="24"/>
      <c r="J8" s="25"/>
      <c r="K8" s="22"/>
      <c r="L8" s="2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ht="15.75" customHeight="1">
      <c r="A9" s="2"/>
      <c r="B9" s="2"/>
      <c r="C9" s="3"/>
      <c r="D9" s="2"/>
      <c r="E9" s="2"/>
      <c r="F9" s="2"/>
      <c r="G9" s="2"/>
      <c r="H9" s="2"/>
      <c r="I9" s="2"/>
      <c r="J9" s="2"/>
      <c r="K9" s="22"/>
      <c r="L9" s="20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ht="19.5" customHeight="1">
      <c r="A10" s="26" t="s">
        <v>11</v>
      </c>
      <c r="B10" s="27" t="s">
        <v>12</v>
      </c>
      <c r="C10" s="27" t="s">
        <v>13</v>
      </c>
      <c r="D10" s="27" t="s">
        <v>14</v>
      </c>
      <c r="E10" s="27" t="s">
        <v>15</v>
      </c>
      <c r="F10" s="27" t="s">
        <v>16</v>
      </c>
      <c r="G10" s="27" t="s">
        <v>17</v>
      </c>
      <c r="H10" s="27" t="s">
        <v>18</v>
      </c>
      <c r="I10" s="28" t="s">
        <v>19</v>
      </c>
      <c r="J10" s="29"/>
      <c r="K10" s="22"/>
      <c r="L10" s="20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ht="45.75" customHeight="1">
      <c r="A11" s="30" t="s">
        <v>20</v>
      </c>
      <c r="B11" s="31" t="s">
        <v>21</v>
      </c>
      <c r="C11" s="32" t="s">
        <v>22</v>
      </c>
      <c r="D11" s="32" t="s">
        <v>23</v>
      </c>
      <c r="E11" s="32" t="s">
        <v>24</v>
      </c>
      <c r="F11" s="33" t="s">
        <v>25</v>
      </c>
      <c r="G11" s="33" t="s">
        <v>26</v>
      </c>
      <c r="H11" s="34" t="s">
        <v>27</v>
      </c>
      <c r="I11" s="34" t="s">
        <v>28</v>
      </c>
      <c r="J11" s="2"/>
      <c r="K11" s="22"/>
      <c r="L11" s="20"/>
      <c r="M11" s="35" t="s">
        <v>29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ht="15.75" customHeight="1">
      <c r="A12" s="36">
        <v>1.0</v>
      </c>
      <c r="B12" s="37"/>
      <c r="C12" s="38"/>
      <c r="D12" s="39"/>
      <c r="E12" s="40" t="str">
        <f t="shared" ref="E12:E39" si="1">D12/C12</f>
        <v>#DIV/0!</v>
      </c>
      <c r="F12" s="41">
        <f t="shared" ref="F12:F39" si="2">H12*C12</f>
        <v>0</v>
      </c>
      <c r="G12" s="42" t="str">
        <f t="shared" ref="G12:G39" si="3">F12/C12</f>
        <v>#DIV/0!</v>
      </c>
      <c r="H12" s="43"/>
      <c r="I12" s="44"/>
      <c r="J12" s="45"/>
      <c r="K12" s="22"/>
      <c r="L12" s="20"/>
      <c r="M12" s="3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</row>
    <row r="13" ht="15.75" customHeight="1">
      <c r="A13" s="36">
        <f t="shared" ref="A13:A39" si="4">A12+1</f>
        <v>2</v>
      </c>
      <c r="B13" s="37"/>
      <c r="C13" s="38"/>
      <c r="D13" s="39"/>
      <c r="E13" s="46" t="str">
        <f t="shared" si="1"/>
        <v>#DIV/0!</v>
      </c>
      <c r="F13" s="47">
        <f t="shared" si="2"/>
        <v>0</v>
      </c>
      <c r="G13" s="48" t="str">
        <f t="shared" si="3"/>
        <v>#DIV/0!</v>
      </c>
      <c r="H13" s="49"/>
      <c r="I13" s="50"/>
      <c r="J13" s="45"/>
      <c r="K13" s="22"/>
      <c r="L13" s="20"/>
      <c r="M13" s="3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</row>
    <row r="14" ht="15.75" customHeight="1">
      <c r="A14" s="36">
        <f t="shared" si="4"/>
        <v>3</v>
      </c>
      <c r="B14" s="37"/>
      <c r="C14" s="38"/>
      <c r="D14" s="39"/>
      <c r="E14" s="46" t="str">
        <f t="shared" si="1"/>
        <v>#DIV/0!</v>
      </c>
      <c r="F14" s="47">
        <f t="shared" si="2"/>
        <v>0</v>
      </c>
      <c r="G14" s="48" t="str">
        <f t="shared" si="3"/>
        <v>#DIV/0!</v>
      </c>
      <c r="H14" s="49"/>
      <c r="I14" s="50"/>
      <c r="J14" s="45"/>
      <c r="K14" s="22"/>
      <c r="L14" s="20"/>
      <c r="M14" s="3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</row>
    <row r="15" ht="15.75" customHeight="1">
      <c r="A15" s="36">
        <f t="shared" si="4"/>
        <v>4</v>
      </c>
      <c r="B15" s="37"/>
      <c r="C15" s="38"/>
      <c r="D15" s="39"/>
      <c r="E15" s="46" t="str">
        <f t="shared" si="1"/>
        <v>#DIV/0!</v>
      </c>
      <c r="F15" s="47">
        <f t="shared" si="2"/>
        <v>0</v>
      </c>
      <c r="G15" s="48" t="str">
        <f t="shared" si="3"/>
        <v>#DIV/0!</v>
      </c>
      <c r="H15" s="49"/>
      <c r="I15" s="50"/>
      <c r="J15" s="45"/>
      <c r="K15" s="22"/>
      <c r="L15" s="20"/>
      <c r="M15" s="3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</row>
    <row r="16" ht="15.75" customHeight="1">
      <c r="A16" s="36">
        <f t="shared" si="4"/>
        <v>5</v>
      </c>
      <c r="B16" s="37"/>
      <c r="C16" s="38"/>
      <c r="D16" s="39"/>
      <c r="E16" s="46" t="str">
        <f t="shared" si="1"/>
        <v>#DIV/0!</v>
      </c>
      <c r="F16" s="47">
        <f t="shared" si="2"/>
        <v>0</v>
      </c>
      <c r="G16" s="48" t="str">
        <f t="shared" si="3"/>
        <v>#DIV/0!</v>
      </c>
      <c r="H16" s="49"/>
      <c r="I16" s="50"/>
      <c r="J16" s="45"/>
      <c r="K16" s="22"/>
      <c r="L16" s="20"/>
      <c r="M16" s="3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</row>
    <row r="17" ht="15.75" customHeight="1">
      <c r="A17" s="36">
        <f t="shared" si="4"/>
        <v>6</v>
      </c>
      <c r="B17" s="37"/>
      <c r="C17" s="38"/>
      <c r="D17" s="39"/>
      <c r="E17" s="46" t="str">
        <f t="shared" si="1"/>
        <v>#DIV/0!</v>
      </c>
      <c r="F17" s="47">
        <f t="shared" si="2"/>
        <v>0</v>
      </c>
      <c r="G17" s="48" t="str">
        <f t="shared" si="3"/>
        <v>#DIV/0!</v>
      </c>
      <c r="H17" s="49"/>
      <c r="I17" s="50"/>
      <c r="J17" s="45"/>
      <c r="K17" s="22"/>
      <c r="L17" s="20"/>
      <c r="M17" s="3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</row>
    <row r="18" ht="15.75" customHeight="1">
      <c r="A18" s="36">
        <f t="shared" si="4"/>
        <v>7</v>
      </c>
      <c r="B18" s="37"/>
      <c r="C18" s="38"/>
      <c r="D18" s="39"/>
      <c r="E18" s="46" t="str">
        <f t="shared" si="1"/>
        <v>#DIV/0!</v>
      </c>
      <c r="F18" s="47">
        <f t="shared" si="2"/>
        <v>0</v>
      </c>
      <c r="G18" s="48" t="str">
        <f t="shared" si="3"/>
        <v>#DIV/0!</v>
      </c>
      <c r="H18" s="49"/>
      <c r="I18" s="50"/>
      <c r="J18" s="45"/>
      <c r="K18" s="22"/>
      <c r="L18" s="20"/>
      <c r="M18" s="3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</row>
    <row r="19" ht="15.75" customHeight="1">
      <c r="A19" s="36">
        <f t="shared" si="4"/>
        <v>8</v>
      </c>
      <c r="B19" s="37"/>
      <c r="C19" s="38"/>
      <c r="D19" s="39"/>
      <c r="E19" s="46" t="str">
        <f t="shared" si="1"/>
        <v>#DIV/0!</v>
      </c>
      <c r="F19" s="47">
        <f t="shared" si="2"/>
        <v>0</v>
      </c>
      <c r="G19" s="48" t="str">
        <f t="shared" si="3"/>
        <v>#DIV/0!</v>
      </c>
      <c r="H19" s="49"/>
      <c r="I19" s="50"/>
      <c r="J19" s="45"/>
      <c r="K19" s="22"/>
      <c r="L19" s="20"/>
      <c r="M19" s="3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</row>
    <row r="20" ht="15.75" customHeight="1">
      <c r="A20" s="36">
        <f t="shared" si="4"/>
        <v>9</v>
      </c>
      <c r="B20" s="37"/>
      <c r="C20" s="38"/>
      <c r="D20" s="39"/>
      <c r="E20" s="46" t="str">
        <f t="shared" si="1"/>
        <v>#DIV/0!</v>
      </c>
      <c r="F20" s="47">
        <f t="shared" si="2"/>
        <v>0</v>
      </c>
      <c r="G20" s="48" t="str">
        <f t="shared" si="3"/>
        <v>#DIV/0!</v>
      </c>
      <c r="H20" s="49"/>
      <c r="I20" s="50"/>
      <c r="J20" s="45"/>
      <c r="K20" s="22"/>
      <c r="L20" s="20"/>
      <c r="M20" s="3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ht="15.75" customHeight="1">
      <c r="A21" s="36">
        <f t="shared" si="4"/>
        <v>10</v>
      </c>
      <c r="B21" s="37"/>
      <c r="C21" s="38"/>
      <c r="D21" s="39"/>
      <c r="E21" s="46" t="str">
        <f t="shared" si="1"/>
        <v>#DIV/0!</v>
      </c>
      <c r="F21" s="47">
        <f t="shared" si="2"/>
        <v>0</v>
      </c>
      <c r="G21" s="48" t="str">
        <f t="shared" si="3"/>
        <v>#DIV/0!</v>
      </c>
      <c r="H21" s="49"/>
      <c r="I21" s="50"/>
      <c r="J21" s="45"/>
      <c r="K21" s="51"/>
      <c r="L21" s="20"/>
      <c r="M21" s="3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ht="15.75" customHeight="1">
      <c r="A22" s="36">
        <f t="shared" si="4"/>
        <v>11</v>
      </c>
      <c r="B22" s="37"/>
      <c r="C22" s="38"/>
      <c r="D22" s="39"/>
      <c r="E22" s="46" t="str">
        <f t="shared" si="1"/>
        <v>#DIV/0!</v>
      </c>
      <c r="F22" s="47">
        <f t="shared" si="2"/>
        <v>0</v>
      </c>
      <c r="G22" s="48" t="str">
        <f t="shared" si="3"/>
        <v>#DIV/0!</v>
      </c>
      <c r="H22" s="49"/>
      <c r="I22" s="50"/>
      <c r="J22" s="45"/>
      <c r="K22" s="52" t="s">
        <v>30</v>
      </c>
      <c r="L22" s="45"/>
      <c r="M22" s="3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ht="15.75" customHeight="1">
      <c r="A23" s="36">
        <f t="shared" si="4"/>
        <v>12</v>
      </c>
      <c r="B23" s="53"/>
      <c r="C23" s="54"/>
      <c r="D23" s="55"/>
      <c r="E23" s="46" t="str">
        <f t="shared" si="1"/>
        <v>#DIV/0!</v>
      </c>
      <c r="F23" s="47">
        <f t="shared" si="2"/>
        <v>0</v>
      </c>
      <c r="G23" s="48" t="str">
        <f t="shared" si="3"/>
        <v>#DIV/0!</v>
      </c>
      <c r="H23" s="49"/>
      <c r="I23" s="50"/>
      <c r="J23" s="45"/>
      <c r="K23" s="56"/>
      <c r="L23" s="45"/>
      <c r="M23" s="3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ht="15.75" customHeight="1">
      <c r="A24" s="36">
        <f t="shared" si="4"/>
        <v>13</v>
      </c>
      <c r="B24" s="53"/>
      <c r="C24" s="54"/>
      <c r="D24" s="55"/>
      <c r="E24" s="46" t="str">
        <f t="shared" si="1"/>
        <v>#DIV/0!</v>
      </c>
      <c r="F24" s="47">
        <f t="shared" si="2"/>
        <v>0</v>
      </c>
      <c r="G24" s="48" t="str">
        <f t="shared" si="3"/>
        <v>#DIV/0!</v>
      </c>
      <c r="H24" s="49"/>
      <c r="I24" s="50"/>
      <c r="J24" s="45"/>
      <c r="K24" s="22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ht="15.75" customHeight="1">
      <c r="A25" s="36">
        <f t="shared" si="4"/>
        <v>14</v>
      </c>
      <c r="B25" s="57"/>
      <c r="C25" s="54"/>
      <c r="D25" s="55"/>
      <c r="E25" s="46" t="str">
        <f t="shared" si="1"/>
        <v>#DIV/0!</v>
      </c>
      <c r="F25" s="47">
        <f t="shared" si="2"/>
        <v>0</v>
      </c>
      <c r="G25" s="48" t="str">
        <f t="shared" si="3"/>
        <v>#DIV/0!</v>
      </c>
      <c r="H25" s="49"/>
      <c r="I25" s="50"/>
      <c r="J25" s="45"/>
      <c r="K25" s="22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</row>
    <row r="26" ht="15.75" customHeight="1">
      <c r="A26" s="36">
        <f t="shared" si="4"/>
        <v>15</v>
      </c>
      <c r="B26" s="57"/>
      <c r="C26" s="54"/>
      <c r="D26" s="55"/>
      <c r="E26" s="46" t="str">
        <f t="shared" si="1"/>
        <v>#DIV/0!</v>
      </c>
      <c r="F26" s="47">
        <f t="shared" si="2"/>
        <v>0</v>
      </c>
      <c r="G26" s="48" t="str">
        <f t="shared" si="3"/>
        <v>#DIV/0!</v>
      </c>
      <c r="H26" s="49"/>
      <c r="I26" s="50"/>
      <c r="J26" s="45"/>
      <c r="K26" s="22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</row>
    <row r="27" ht="15.75" customHeight="1">
      <c r="A27" s="36">
        <f t="shared" si="4"/>
        <v>16</v>
      </c>
      <c r="B27" s="57"/>
      <c r="C27" s="54"/>
      <c r="D27" s="55"/>
      <c r="E27" s="46" t="str">
        <f t="shared" si="1"/>
        <v>#DIV/0!</v>
      </c>
      <c r="F27" s="47">
        <f t="shared" si="2"/>
        <v>0</v>
      </c>
      <c r="G27" s="48" t="str">
        <f t="shared" si="3"/>
        <v>#DIV/0!</v>
      </c>
      <c r="H27" s="49"/>
      <c r="I27" s="50"/>
      <c r="J27" s="45"/>
      <c r="K27" s="22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ht="15.75" customHeight="1">
      <c r="A28" s="36">
        <f t="shared" si="4"/>
        <v>17</v>
      </c>
      <c r="B28" s="57"/>
      <c r="C28" s="54"/>
      <c r="D28" s="55"/>
      <c r="E28" s="46" t="str">
        <f t="shared" si="1"/>
        <v>#DIV/0!</v>
      </c>
      <c r="F28" s="47">
        <f t="shared" si="2"/>
        <v>0</v>
      </c>
      <c r="G28" s="48" t="str">
        <f t="shared" si="3"/>
        <v>#DIV/0!</v>
      </c>
      <c r="H28" s="49"/>
      <c r="I28" s="50"/>
      <c r="J28" s="45"/>
      <c r="K28" s="22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ht="15.75" customHeight="1">
      <c r="A29" s="36">
        <f t="shared" si="4"/>
        <v>18</v>
      </c>
      <c r="B29" s="57"/>
      <c r="C29" s="54"/>
      <c r="D29" s="55"/>
      <c r="E29" s="46" t="str">
        <f t="shared" si="1"/>
        <v>#DIV/0!</v>
      </c>
      <c r="F29" s="47">
        <f t="shared" si="2"/>
        <v>0</v>
      </c>
      <c r="G29" s="48" t="str">
        <f t="shared" si="3"/>
        <v>#DIV/0!</v>
      </c>
      <c r="H29" s="49"/>
      <c r="I29" s="50"/>
      <c r="J29" s="45"/>
      <c r="K29" s="22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ht="15.75" customHeight="1">
      <c r="A30" s="36">
        <f t="shared" si="4"/>
        <v>19</v>
      </c>
      <c r="B30" s="57"/>
      <c r="C30" s="54"/>
      <c r="D30" s="55"/>
      <c r="E30" s="46" t="str">
        <f t="shared" si="1"/>
        <v>#DIV/0!</v>
      </c>
      <c r="F30" s="47">
        <f t="shared" si="2"/>
        <v>0</v>
      </c>
      <c r="G30" s="48" t="str">
        <f t="shared" si="3"/>
        <v>#DIV/0!</v>
      </c>
      <c r="H30" s="49"/>
      <c r="I30" s="50"/>
      <c r="J30" s="45"/>
      <c r="K30" s="22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ht="15.75" customHeight="1">
      <c r="A31" s="36">
        <f t="shared" si="4"/>
        <v>20</v>
      </c>
      <c r="B31" s="57"/>
      <c r="C31" s="54"/>
      <c r="D31" s="55"/>
      <c r="E31" s="46" t="str">
        <f t="shared" si="1"/>
        <v>#DIV/0!</v>
      </c>
      <c r="F31" s="47">
        <f t="shared" si="2"/>
        <v>0</v>
      </c>
      <c r="G31" s="48" t="str">
        <f t="shared" si="3"/>
        <v>#DIV/0!</v>
      </c>
      <c r="H31" s="49"/>
      <c r="I31" s="50"/>
      <c r="J31" s="45"/>
      <c r="K31" s="51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ht="15.75" customHeight="1">
      <c r="A32" s="36">
        <f t="shared" si="4"/>
        <v>21</v>
      </c>
      <c r="B32" s="57"/>
      <c r="C32" s="54"/>
      <c r="D32" s="55"/>
      <c r="E32" s="46" t="str">
        <f t="shared" si="1"/>
        <v>#DIV/0!</v>
      </c>
      <c r="F32" s="47">
        <f t="shared" si="2"/>
        <v>0</v>
      </c>
      <c r="G32" s="48" t="str">
        <f t="shared" si="3"/>
        <v>#DIV/0!</v>
      </c>
      <c r="H32" s="49"/>
      <c r="I32" s="50"/>
      <c r="J32" s="45"/>
      <c r="K32" s="1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ht="15.75" customHeight="1">
      <c r="A33" s="36">
        <f t="shared" si="4"/>
        <v>22</v>
      </c>
      <c r="B33" s="57"/>
      <c r="C33" s="54"/>
      <c r="D33" s="55"/>
      <c r="E33" s="46" t="str">
        <f t="shared" si="1"/>
        <v>#DIV/0!</v>
      </c>
      <c r="F33" s="47">
        <f t="shared" si="2"/>
        <v>0</v>
      </c>
      <c r="G33" s="48" t="str">
        <f t="shared" si="3"/>
        <v>#DIV/0!</v>
      </c>
      <c r="H33" s="49"/>
      <c r="I33" s="50"/>
      <c r="J33" s="45"/>
      <c r="K33" s="58" t="s">
        <v>31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ht="15.75" customHeight="1">
      <c r="A34" s="36">
        <f t="shared" si="4"/>
        <v>23</v>
      </c>
      <c r="B34" s="57"/>
      <c r="C34" s="54"/>
      <c r="D34" s="55"/>
      <c r="E34" s="46" t="str">
        <f t="shared" si="1"/>
        <v>#DIV/0!</v>
      </c>
      <c r="F34" s="47">
        <f t="shared" si="2"/>
        <v>0</v>
      </c>
      <c r="G34" s="48" t="str">
        <f t="shared" si="3"/>
        <v>#DIV/0!</v>
      </c>
      <c r="H34" s="49"/>
      <c r="I34" s="50"/>
      <c r="J34" s="45"/>
      <c r="K34" s="59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</row>
    <row r="35" ht="15.75" customHeight="1">
      <c r="A35" s="36">
        <f t="shared" si="4"/>
        <v>24</v>
      </c>
      <c r="B35" s="57"/>
      <c r="C35" s="54"/>
      <c r="D35" s="55"/>
      <c r="E35" s="46" t="str">
        <f t="shared" si="1"/>
        <v>#DIV/0!</v>
      </c>
      <c r="F35" s="47">
        <f t="shared" si="2"/>
        <v>0</v>
      </c>
      <c r="G35" s="48" t="str">
        <f t="shared" si="3"/>
        <v>#DIV/0!</v>
      </c>
      <c r="H35" s="49"/>
      <c r="I35" s="50"/>
      <c r="J35" s="45"/>
      <c r="K35" s="22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</row>
    <row r="36" ht="15.75" customHeight="1">
      <c r="A36" s="36">
        <f t="shared" si="4"/>
        <v>25</v>
      </c>
      <c r="B36" s="57"/>
      <c r="C36" s="54"/>
      <c r="D36" s="55"/>
      <c r="E36" s="46" t="str">
        <f t="shared" si="1"/>
        <v>#DIV/0!</v>
      </c>
      <c r="F36" s="47">
        <f t="shared" si="2"/>
        <v>0</v>
      </c>
      <c r="G36" s="48" t="str">
        <f t="shared" si="3"/>
        <v>#DIV/0!</v>
      </c>
      <c r="H36" s="49"/>
      <c r="I36" s="50"/>
      <c r="J36" s="45"/>
      <c r="K36" s="22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ht="15.75" customHeight="1">
      <c r="A37" s="36">
        <f t="shared" si="4"/>
        <v>26</v>
      </c>
      <c r="B37" s="57"/>
      <c r="C37" s="54"/>
      <c r="D37" s="55"/>
      <c r="E37" s="46" t="str">
        <f t="shared" si="1"/>
        <v>#DIV/0!</v>
      </c>
      <c r="F37" s="47">
        <f t="shared" si="2"/>
        <v>0</v>
      </c>
      <c r="G37" s="48" t="str">
        <f t="shared" si="3"/>
        <v>#DIV/0!</v>
      </c>
      <c r="H37" s="49"/>
      <c r="I37" s="50"/>
      <c r="J37" s="45"/>
      <c r="K37" s="22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  <row r="38" ht="15.75" customHeight="1">
      <c r="A38" s="36">
        <f t="shared" si="4"/>
        <v>27</v>
      </c>
      <c r="B38" s="60"/>
      <c r="C38" s="54"/>
      <c r="D38" s="55"/>
      <c r="E38" s="46" t="str">
        <f t="shared" si="1"/>
        <v>#DIV/0!</v>
      </c>
      <c r="F38" s="47">
        <f t="shared" si="2"/>
        <v>0</v>
      </c>
      <c r="G38" s="48" t="str">
        <f t="shared" si="3"/>
        <v>#DIV/0!</v>
      </c>
      <c r="H38" s="49"/>
      <c r="I38" s="50"/>
      <c r="J38" s="45"/>
      <c r="K38" s="22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</row>
    <row r="39" ht="15.75" customHeight="1">
      <c r="A39" s="36">
        <f t="shared" si="4"/>
        <v>28</v>
      </c>
      <c r="B39" s="60"/>
      <c r="C39" s="54"/>
      <c r="D39" s="61"/>
      <c r="E39" s="46" t="str">
        <f t="shared" si="1"/>
        <v>#DIV/0!</v>
      </c>
      <c r="F39" s="47">
        <f t="shared" si="2"/>
        <v>0</v>
      </c>
      <c r="G39" s="48" t="str">
        <f t="shared" si="3"/>
        <v>#DIV/0!</v>
      </c>
      <c r="H39" s="49"/>
      <c r="I39" s="50"/>
      <c r="J39" s="2"/>
      <c r="K39" s="2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ht="15.75" customHeight="1">
      <c r="A40" s="62"/>
      <c r="B40" s="45"/>
      <c r="C40" s="63"/>
      <c r="D40" s="63"/>
      <c r="E40" s="63"/>
      <c r="F40" s="64"/>
      <c r="G40" s="65"/>
      <c r="H40" s="63"/>
      <c r="I40" s="66"/>
      <c r="J40" s="45"/>
      <c r="K40" s="22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</row>
    <row r="41" ht="15.75" customHeight="1">
      <c r="A41" s="67"/>
      <c r="B41" s="68" t="s">
        <v>32</v>
      </c>
      <c r="C41" s="69">
        <f t="shared" ref="C41:D41" si="5">SUM(C12:C40)</f>
        <v>0</v>
      </c>
      <c r="D41" s="69">
        <f t="shared" si="5"/>
        <v>0</v>
      </c>
      <c r="E41" s="70" t="str">
        <f>D41/C41</f>
        <v>#DIV/0!</v>
      </c>
      <c r="F41" s="71">
        <f>SUM(F12:F39)</f>
        <v>0</v>
      </c>
      <c r="G41" s="72" t="str">
        <f>F41/C41</f>
        <v>#DIV/0!</v>
      </c>
      <c r="H41" s="73"/>
      <c r="I41" s="74"/>
      <c r="J41" s="45"/>
      <c r="K41" s="22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</row>
    <row r="42" ht="15.75" customHeight="1">
      <c r="A42" s="67"/>
      <c r="B42" s="45"/>
      <c r="C42" s="3"/>
      <c r="D42" s="2"/>
      <c r="E42" s="2"/>
      <c r="F42" s="2"/>
      <c r="G42" s="2"/>
      <c r="H42" s="2"/>
      <c r="I42" s="75"/>
      <c r="J42" s="2"/>
      <c r="K42" s="2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ht="15.75" customHeight="1">
      <c r="A43" s="76" t="s">
        <v>29</v>
      </c>
      <c r="B43" s="77" t="s">
        <v>33</v>
      </c>
      <c r="C43" s="3"/>
      <c r="D43" s="2">
        <f>C41-D41</f>
        <v>0</v>
      </c>
      <c r="E43" s="2"/>
      <c r="F43" s="78">
        <f>C41-F41</f>
        <v>0</v>
      </c>
      <c r="G43" s="79"/>
      <c r="H43" s="2"/>
      <c r="I43" s="75"/>
      <c r="J43" s="2"/>
      <c r="K43" s="2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ht="15.75" customHeight="1">
      <c r="A44" s="80"/>
      <c r="B44" s="8"/>
      <c r="C44" s="9"/>
      <c r="D44" s="8"/>
      <c r="E44" s="8"/>
      <c r="F44" s="8"/>
      <c r="G44" s="8"/>
      <c r="H44" s="8"/>
      <c r="I44" s="81"/>
      <c r="J44" s="2"/>
      <c r="K44" s="5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ht="15.75" customHeight="1">
      <c r="A45" s="2"/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ht="15.75" customHeight="1">
      <c r="A46" s="2"/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ht="15.75" customHeight="1">
      <c r="A47" s="2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ht="15.75" customHeight="1">
      <c r="A48" s="2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ht="15.75" customHeight="1">
      <c r="A49" s="2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ht="15.75" customHeight="1">
      <c r="A50" s="2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ht="15.75" customHeight="1">
      <c r="A51" s="2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ht="15.75" customHeight="1">
      <c r="A52" s="2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ht="15.75" customHeight="1">
      <c r="A53" s="2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ht="15.75" customHeight="1">
      <c r="A54" s="2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ht="15.75" customHeight="1">
      <c r="A55" s="2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ht="15.75" customHeight="1">
      <c r="A56" s="2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ht="15.75" customHeight="1">
      <c r="A57" s="2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ht="15.75" customHeight="1">
      <c r="A58" s="2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ht="15.75" customHeight="1">
      <c r="A59" s="2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ht="15.75" customHeight="1">
      <c r="A60" s="2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ht="15.75" customHeight="1">
      <c r="A61" s="2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ht="15.75" customHeight="1">
      <c r="A62" s="2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ht="15.75" customHeight="1">
      <c r="A63" s="2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ht="15.75" customHeight="1">
      <c r="A64" s="2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ht="15.75" customHeight="1">
      <c r="A65" s="2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ht="15.75" customHeight="1">
      <c r="A66" s="2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ht="15.75" customHeight="1">
      <c r="A67" s="2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ht="15.75" customHeight="1">
      <c r="A68" s="2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ht="15.75" customHeight="1">
      <c r="A69" s="2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ht="15.75" customHeight="1">
      <c r="A70" s="2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ht="15.75" customHeight="1">
      <c r="A71" s="2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ht="15.75" customHeight="1">
      <c r="A72" s="2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ht="15.75" customHeight="1">
      <c r="A73" s="2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ht="15.75" customHeight="1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ht="15.75" customHeight="1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ht="15.75" customHeight="1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ht="15.75" customHeight="1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ht="15.75" customHeight="1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ht="15.75" customHeight="1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ht="15.75" customHeight="1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ht="15.75" customHeight="1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ht="15.75" customHeight="1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ht="15.75" customHeight="1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ht="15.75" customHeight="1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ht="15.75" customHeight="1">
      <c r="A85" s="2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ht="15.75" customHeight="1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ht="15.75" customHeight="1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ht="15.75" customHeight="1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ht="15.75" customHeight="1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ht="15.75" customHeight="1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ht="15.75" customHeight="1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ht="15.75" customHeight="1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ht="15.75" customHeight="1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ht="15.75" customHeight="1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ht="15.75" customHeight="1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ht="15.75" customHeight="1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ht="15.75" customHeight="1">
      <c r="A97" s="2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ht="15.75" customHeight="1">
      <c r="A98" s="2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ht="15.75" customHeight="1">
      <c r="A99" s="2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ht="15.75" customHeight="1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ht="15.75" customHeight="1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ht="15.75" customHeight="1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ht="15.75" customHeight="1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ht="15.75" customHeight="1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ht="15.75" customHeight="1">
      <c r="A105" s="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ht="15.75" customHeight="1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ht="15.75" customHeight="1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ht="15.75" customHeight="1">
      <c r="A108" s="2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ht="15.75" customHeight="1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ht="15.75" customHeight="1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ht="15.75" customHeight="1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ht="15.75" customHeight="1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ht="15.75" customHeight="1">
      <c r="A113" s="2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ht="15.75" customHeight="1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ht="15.75" customHeight="1">
      <c r="A115" s="2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ht="15.75" customHeight="1">
      <c r="A116" s="2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ht="15.75" customHeight="1">
      <c r="A117" s="2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ht="15.75" customHeight="1">
      <c r="A118" s="2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ht="15.75" customHeight="1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ht="15.75" customHeight="1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ht="15.75" customHeight="1">
      <c r="A121" s="2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ht="15.75" customHeight="1">
      <c r="A122" s="2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ht="15.75" customHeight="1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ht="15.75" customHeight="1">
      <c r="A124" s="2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ht="15.75" customHeight="1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ht="15.75" customHeight="1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ht="15.75" customHeight="1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ht="15.75" customHeight="1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ht="15.75" customHeight="1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ht="15.75" customHeight="1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ht="15.75" customHeight="1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ht="15.75" customHeight="1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ht="15.75" customHeight="1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ht="15.75" customHeight="1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ht="15.75" customHeight="1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ht="15.75" customHeight="1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ht="15.75" customHeight="1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ht="15.75" customHeight="1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ht="15.75" customHeight="1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ht="15.75" customHeight="1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ht="15.75" customHeight="1">
      <c r="A141" s="2"/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ht="15.75" customHeight="1">
      <c r="A142" s="2"/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ht="15.75" customHeight="1">
      <c r="A143" s="2"/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ht="15.75" customHeight="1">
      <c r="A144" s="2"/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ht="15.75" customHeight="1">
      <c r="A145" s="2"/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ht="15.75" customHeight="1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ht="15.75" customHeight="1">
      <c r="A147" s="2"/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ht="15.75" customHeight="1">
      <c r="A148" s="2"/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ht="15.75" customHeight="1">
      <c r="A149" s="2"/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ht="15.75" customHeight="1">
      <c r="A150" s="2"/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ht="15.75" customHeight="1">
      <c r="A151" s="2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ht="15.75" customHeight="1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ht="15.75" customHeight="1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ht="15.75" customHeight="1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ht="15.75" customHeight="1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ht="15.75" customHeight="1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ht="15.75" customHeight="1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ht="15.75" customHeight="1">
      <c r="A158" s="2"/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ht="15.75" customHeight="1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ht="15.75" customHeight="1">
      <c r="A160" s="2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ht="15.75" customHeight="1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ht="15.75" customHeight="1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ht="15.75" customHeight="1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ht="15.75" customHeight="1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ht="15.75" customHeight="1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ht="15.75" customHeight="1">
      <c r="A166" s="2"/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ht="15.75" customHeight="1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ht="15.75" customHeight="1">
      <c r="A168" s="2"/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ht="15.75" customHeight="1">
      <c r="A169" s="2"/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ht="15.75" customHeight="1">
      <c r="A170" s="2"/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ht="15.75" customHeight="1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ht="15.75" customHeight="1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ht="15.75" customHeight="1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ht="15.75" customHeight="1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ht="15.75" customHeight="1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ht="15.75" customHeight="1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ht="15.75" customHeight="1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ht="15.75" customHeight="1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ht="15.75" customHeight="1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ht="15.75" customHeight="1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ht="15.75" customHeight="1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ht="15.75" customHeight="1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ht="15.75" customHeight="1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ht="15.75" customHeight="1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ht="15.75" customHeight="1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ht="15.75" customHeight="1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ht="15.75" customHeight="1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ht="15.75" customHeight="1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ht="15.75" customHeight="1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ht="15.75" customHeight="1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ht="15.75" customHeight="1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ht="15.75" customHeight="1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ht="15.75" customHeight="1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ht="15.75" customHeight="1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ht="15.75" customHeight="1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ht="15.75" customHeight="1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ht="15.75" customHeight="1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ht="15.75" customHeight="1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ht="15.75" customHeight="1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ht="15.75" customHeight="1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ht="15.75" customHeight="1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ht="15.75" customHeight="1">
      <c r="A202" s="2"/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ht="15.75" customHeight="1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ht="15.75" customHeight="1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ht="15.75" customHeight="1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ht="15.75" customHeight="1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ht="15.75" customHeight="1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ht="15.75" customHeight="1">
      <c r="A208" s="2"/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ht="15.75" customHeight="1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ht="15.75" customHeight="1">
      <c r="A210" s="2"/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ht="15.75" customHeight="1">
      <c r="A211" s="2"/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ht="15.75" customHeight="1">
      <c r="A212" s="2"/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ht="15.75" customHeight="1">
      <c r="A213" s="2"/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ht="15.75" customHeight="1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ht="15.75" customHeight="1">
      <c r="A215" s="2"/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ht="15.75" customHeight="1">
      <c r="A216" s="2"/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ht="15.75" customHeight="1">
      <c r="A217" s="2"/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ht="15.75" customHeight="1">
      <c r="A218" s="2"/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ht="15.75" customHeight="1">
      <c r="A219" s="2"/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ht="15.75" customHeight="1">
      <c r="A220" s="2"/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ht="15.75" customHeight="1">
      <c r="A221" s="2"/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ht="15.75" customHeight="1">
      <c r="A222" s="2"/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ht="15.75" customHeight="1">
      <c r="A223" s="2"/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ht="15.75" customHeight="1">
      <c r="A224" s="2"/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ht="15.75" customHeight="1">
      <c r="A225" s="2"/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ht="15.75" customHeight="1">
      <c r="A226" s="2"/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ht="15.75" customHeight="1">
      <c r="A227" s="2"/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ht="15.75" customHeight="1">
      <c r="A228" s="2"/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ht="15.75" customHeight="1">
      <c r="A229" s="2"/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ht="15.75" customHeight="1">
      <c r="A230" s="2"/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ht="15.75" customHeight="1">
      <c r="A231" s="2"/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ht="15.75" customHeight="1">
      <c r="A232" s="2"/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ht="15.75" customHeight="1">
      <c r="A233" s="2"/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ht="15.75" customHeight="1">
      <c r="A234" s="2"/>
      <c r="B234" s="2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ht="15.75" customHeight="1">
      <c r="A235" s="2"/>
      <c r="B235" s="2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ht="15.75" customHeight="1">
      <c r="A236" s="2"/>
      <c r="B236" s="2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ht="15.75" customHeight="1">
      <c r="A237" s="2"/>
      <c r="B237" s="2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ht="15.75" customHeight="1">
      <c r="A238" s="2"/>
      <c r="B238" s="2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ht="15.75" customHeight="1">
      <c r="A239" s="2"/>
      <c r="B239" s="2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ht="15.75" customHeight="1">
      <c r="A240" s="2"/>
      <c r="B240" s="2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ht="15.75" customHeight="1">
      <c r="A241" s="2"/>
      <c r="B241" s="2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ht="15.75" customHeight="1">
      <c r="A242" s="2"/>
      <c r="B242" s="2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ht="15.75" customHeight="1">
      <c r="A243" s="2"/>
      <c r="B243" s="2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H5:I5"/>
    <mergeCell ref="B6:C6"/>
    <mergeCell ref="E6:F6"/>
    <mergeCell ref="H6:I6"/>
    <mergeCell ref="K6:K21"/>
    <mergeCell ref="E8:F8"/>
    <mergeCell ref="K23:K31"/>
    <mergeCell ref="K34:K44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30.0"/>
    <col customWidth="1" min="3" max="3" width="17.14"/>
    <col customWidth="1" min="4" max="5" width="18.29"/>
    <col customWidth="1" min="6" max="6" width="19.29"/>
    <col customWidth="1" min="7" max="9" width="15.0"/>
    <col customWidth="1" min="10" max="10" width="32.0"/>
    <col customWidth="1" min="11" max="11" width="10.86"/>
    <col customWidth="1" min="12" max="12" width="32.0"/>
    <col customWidth="1" min="13" max="13" width="2.43"/>
    <col customWidth="1" min="14" max="14" width="32.71"/>
    <col customWidth="1" min="15" max="15" width="17.86"/>
    <col customWidth="1" min="16" max="16" width="18.14"/>
    <col customWidth="1" min="17" max="29" width="9.86"/>
  </cols>
  <sheetData>
    <row r="1" ht="27.75" customHeight="1">
      <c r="A1" s="1" t="s">
        <v>0</v>
      </c>
      <c r="B1" s="2"/>
      <c r="C1" s="3"/>
      <c r="D1" s="4"/>
      <c r="E1" s="4"/>
      <c r="F1" s="4"/>
      <c r="G1" s="82"/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27.75" customHeight="1">
      <c r="A2" s="1"/>
      <c r="B2" s="2"/>
      <c r="C2" s="3"/>
      <c r="D2" s="4"/>
      <c r="E2" s="4"/>
      <c r="F2" s="4"/>
      <c r="G2" s="82"/>
      <c r="H2" s="4"/>
      <c r="I2" s="4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27.75" customHeight="1">
      <c r="A3" s="7" t="s">
        <v>34</v>
      </c>
      <c r="B3" s="8"/>
      <c r="C3" s="9"/>
      <c r="D3" s="10"/>
      <c r="E3" s="10"/>
      <c r="F3" s="10"/>
      <c r="G3" s="83"/>
      <c r="H3" s="10"/>
      <c r="I3" s="10"/>
      <c r="J3" s="10"/>
      <c r="K3" s="8"/>
      <c r="L3" s="8"/>
      <c r="M3" s="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ht="15.75" customHeight="1">
      <c r="A4" s="11"/>
      <c r="B4" s="45" t="s">
        <v>3</v>
      </c>
      <c r="C4" s="84"/>
      <c r="D4" s="45"/>
      <c r="E4" s="45" t="s">
        <v>4</v>
      </c>
      <c r="F4" s="45"/>
      <c r="G4" s="85"/>
      <c r="H4" s="86" t="s">
        <v>5</v>
      </c>
      <c r="J4" s="84"/>
      <c r="K4" s="3" t="s">
        <v>29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ht="21.0" customHeight="1">
      <c r="A5" s="11"/>
      <c r="B5" s="87" t="str">
        <f>'Draw #1  '!B6:C6</f>
        <v/>
      </c>
      <c r="C5" s="14"/>
      <c r="D5" s="88"/>
      <c r="E5" s="87" t="str">
        <f>'Draw #1  '!E6:F6</f>
        <v/>
      </c>
      <c r="F5" s="14"/>
      <c r="G5" s="89"/>
      <c r="H5" s="90"/>
      <c r="I5" s="14"/>
      <c r="J5" s="91"/>
      <c r="K5" s="3" t="s">
        <v>29</v>
      </c>
      <c r="L5" s="92" t="s">
        <v>35</v>
      </c>
      <c r="M5" s="20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ht="15.75" customHeight="1">
      <c r="A6" s="11"/>
      <c r="B6" s="45" t="s">
        <v>7</v>
      </c>
      <c r="C6" s="84"/>
      <c r="D6" s="45"/>
      <c r="E6" s="93" t="s">
        <v>8</v>
      </c>
      <c r="F6" s="93"/>
      <c r="G6" s="85"/>
      <c r="H6" s="94" t="s">
        <v>9</v>
      </c>
      <c r="I6" s="91"/>
      <c r="J6" s="94" t="s">
        <v>10</v>
      </c>
      <c r="K6" s="3"/>
      <c r="L6" s="22"/>
      <c r="M6" s="2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ht="19.5" customHeight="1">
      <c r="A7" s="2"/>
      <c r="B7" s="95"/>
      <c r="C7" s="84"/>
      <c r="D7" s="45"/>
      <c r="E7" s="87" t="str">
        <f>'Draw #1  '!E8:F8</f>
        <v/>
      </c>
      <c r="F7" s="14"/>
      <c r="G7" s="85"/>
      <c r="H7" s="90"/>
      <c r="I7" s="14"/>
      <c r="J7" s="96"/>
      <c r="K7" s="2"/>
      <c r="L7" s="22"/>
      <c r="M7" s="2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ht="15.75" customHeight="1">
      <c r="A8" s="2"/>
      <c r="B8" s="2"/>
      <c r="C8" s="3"/>
      <c r="D8" s="97"/>
      <c r="E8" s="2"/>
      <c r="F8" s="2"/>
      <c r="G8" s="98"/>
      <c r="H8" s="2"/>
      <c r="I8" s="2"/>
      <c r="J8" s="2"/>
      <c r="K8" s="2"/>
      <c r="L8" s="22"/>
      <c r="M8" s="2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ht="19.5" customHeight="1">
      <c r="A9" s="26" t="s">
        <v>11</v>
      </c>
      <c r="B9" s="27" t="s">
        <v>12</v>
      </c>
      <c r="C9" s="27" t="s">
        <v>13</v>
      </c>
      <c r="D9" s="27" t="s">
        <v>36</v>
      </c>
      <c r="E9" s="27" t="s">
        <v>15</v>
      </c>
      <c r="F9" s="27" t="s">
        <v>16</v>
      </c>
      <c r="G9" s="99" t="s">
        <v>17</v>
      </c>
      <c r="H9" s="27" t="s">
        <v>18</v>
      </c>
      <c r="I9" s="27" t="s">
        <v>19</v>
      </c>
      <c r="J9" s="28" t="s">
        <v>37</v>
      </c>
      <c r="K9" s="29"/>
      <c r="L9" s="22"/>
      <c r="M9" s="20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ht="45.75" customHeight="1">
      <c r="A10" s="100" t="s">
        <v>20</v>
      </c>
      <c r="B10" s="31" t="s">
        <v>21</v>
      </c>
      <c r="C10" s="32" t="s">
        <v>22</v>
      </c>
      <c r="D10" s="32" t="s">
        <v>38</v>
      </c>
      <c r="E10" s="32" t="s">
        <v>39</v>
      </c>
      <c r="F10" s="32" t="s">
        <v>24</v>
      </c>
      <c r="G10" s="101" t="s">
        <v>40</v>
      </c>
      <c r="H10" s="33" t="s">
        <v>41</v>
      </c>
      <c r="I10" s="34" t="s">
        <v>27</v>
      </c>
      <c r="J10" s="34" t="s">
        <v>28</v>
      </c>
      <c r="K10" s="2"/>
      <c r="L10" s="51"/>
      <c r="M10" s="20"/>
      <c r="N10" s="35" t="s">
        <v>29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ht="15.75" customHeight="1">
      <c r="A11" s="57">
        <v>1.0</v>
      </c>
      <c r="B11" s="102" t="str">
        <f>'Draw #1  '!B12</f>
        <v/>
      </c>
      <c r="C11" s="103" t="str">
        <f>'Draw #1  '!C12</f>
        <v/>
      </c>
      <c r="D11" s="103">
        <f>'Draw #1  '!F12</f>
        <v>0</v>
      </c>
      <c r="E11" s="55"/>
      <c r="F11" s="104" t="str">
        <f>(E11+'Draw #1  '!F12)/C11</f>
        <v>#DIV/0!</v>
      </c>
      <c r="G11" s="105" t="str">
        <f t="shared" ref="G11:G38" si="1">IF(I11&gt;0,(I11*C11)-D11,"$0") </f>
        <v>$0</v>
      </c>
      <c r="H11" s="106" t="str">
        <f>(G11+'Draw #1  '!F12)/C11</f>
        <v>#DIV/0!</v>
      </c>
      <c r="I11" s="49"/>
      <c r="J11" s="50"/>
      <c r="K11" s="45"/>
      <c r="L11" s="15"/>
      <c r="M11" s="20"/>
      <c r="N11" s="3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ht="15.75" customHeight="1">
      <c r="A12" s="57">
        <f t="shared" ref="A12:A38" si="2">A11+1</f>
        <v>2</v>
      </c>
      <c r="B12" s="102" t="str">
        <f>'Draw #1  '!B13</f>
        <v/>
      </c>
      <c r="C12" s="103" t="str">
        <f>'Draw #1  '!C13</f>
        <v/>
      </c>
      <c r="D12" s="103">
        <f>'Draw #1  '!F13</f>
        <v>0</v>
      </c>
      <c r="E12" s="55"/>
      <c r="F12" s="104" t="str">
        <f>(E12+'Draw #1  '!F13)/C12</f>
        <v>#DIV/0!</v>
      </c>
      <c r="G12" s="105" t="str">
        <f t="shared" si="1"/>
        <v>$0</v>
      </c>
      <c r="H12" s="106" t="str">
        <f>(G12+'Draw #1  '!F13)/C12</f>
        <v>#DIV/0!</v>
      </c>
      <c r="I12" s="49"/>
      <c r="J12" s="50"/>
      <c r="K12" s="45"/>
      <c r="L12" s="52" t="s">
        <v>30</v>
      </c>
      <c r="M12" s="20"/>
      <c r="N12" s="3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ht="15.75" customHeight="1">
      <c r="A13" s="57">
        <f t="shared" si="2"/>
        <v>3</v>
      </c>
      <c r="B13" s="102" t="str">
        <f>'Draw #1  '!B14</f>
        <v/>
      </c>
      <c r="C13" s="103" t="str">
        <f>'Draw #1  '!C14</f>
        <v/>
      </c>
      <c r="D13" s="103">
        <f>'Draw #1  '!F14</f>
        <v>0</v>
      </c>
      <c r="E13" s="55"/>
      <c r="F13" s="104" t="str">
        <f>(E13+'Draw #1  '!F14)/C13</f>
        <v>#DIV/0!</v>
      </c>
      <c r="G13" s="105" t="str">
        <f t="shared" si="1"/>
        <v>$0</v>
      </c>
      <c r="H13" s="106" t="str">
        <f>(G13+'Draw #1  '!F14)/C13</f>
        <v>#DIV/0!</v>
      </c>
      <c r="I13" s="49"/>
      <c r="J13" s="50"/>
      <c r="K13" s="45"/>
      <c r="L13" s="107"/>
      <c r="M13" s="20"/>
      <c r="N13" s="3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</row>
    <row r="14" ht="15.75" customHeight="1">
      <c r="A14" s="57">
        <f t="shared" si="2"/>
        <v>4</v>
      </c>
      <c r="B14" s="102" t="str">
        <f>'Draw #1  '!B15</f>
        <v/>
      </c>
      <c r="C14" s="103" t="str">
        <f>'Draw #1  '!C15</f>
        <v/>
      </c>
      <c r="D14" s="103">
        <f>'Draw #1  '!F15</f>
        <v>0</v>
      </c>
      <c r="E14" s="55"/>
      <c r="F14" s="104" t="str">
        <f>(E14+'Draw #1  '!F15)/C14</f>
        <v>#DIV/0!</v>
      </c>
      <c r="G14" s="105" t="str">
        <f t="shared" si="1"/>
        <v>$0</v>
      </c>
      <c r="H14" s="106" t="str">
        <f>(G14+'Draw #1  '!F15)/C14</f>
        <v>#DIV/0!</v>
      </c>
      <c r="I14" s="49"/>
      <c r="J14" s="50"/>
      <c r="K14" s="45"/>
      <c r="L14" s="22"/>
      <c r="M14" s="20"/>
      <c r="N14" s="3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</row>
    <row r="15" ht="15.75" customHeight="1">
      <c r="A15" s="57">
        <f t="shared" si="2"/>
        <v>5</v>
      </c>
      <c r="B15" s="102" t="str">
        <f>'Draw #1  '!B16</f>
        <v/>
      </c>
      <c r="C15" s="103" t="str">
        <f>'Draw #1  '!C16</f>
        <v/>
      </c>
      <c r="D15" s="103">
        <f>'Draw #1  '!F16</f>
        <v>0</v>
      </c>
      <c r="E15" s="55"/>
      <c r="F15" s="104" t="str">
        <f>(E15+'Draw #1  '!F16)/C15</f>
        <v>#DIV/0!</v>
      </c>
      <c r="G15" s="105" t="str">
        <f t="shared" si="1"/>
        <v>$0</v>
      </c>
      <c r="H15" s="106" t="str">
        <f>(G15+'Draw #1  '!F16)/C15</f>
        <v>#DIV/0!</v>
      </c>
      <c r="I15" s="49"/>
      <c r="J15" s="50"/>
      <c r="K15" s="45"/>
      <c r="L15" s="22"/>
      <c r="M15" s="20"/>
      <c r="N15" s="3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</row>
    <row r="16" ht="15.75" customHeight="1">
      <c r="A16" s="57">
        <f t="shared" si="2"/>
        <v>6</v>
      </c>
      <c r="B16" s="102" t="str">
        <f>'Draw #1  '!B17</f>
        <v/>
      </c>
      <c r="C16" s="103" t="str">
        <f>'Draw #1  '!C17</f>
        <v/>
      </c>
      <c r="D16" s="103">
        <f>'Draw #1  '!F17</f>
        <v>0</v>
      </c>
      <c r="E16" s="55"/>
      <c r="F16" s="104" t="str">
        <f>(E16+'Draw #1  '!F17)/C16</f>
        <v>#DIV/0!</v>
      </c>
      <c r="G16" s="105" t="str">
        <f t="shared" si="1"/>
        <v>$0</v>
      </c>
      <c r="H16" s="106" t="str">
        <f>(G16+'Draw #1  '!F17)/C16</f>
        <v>#DIV/0!</v>
      </c>
      <c r="I16" s="49"/>
      <c r="J16" s="50"/>
      <c r="K16" s="45"/>
      <c r="L16" s="22"/>
      <c r="M16" s="20"/>
      <c r="N16" s="3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ht="15.75" customHeight="1">
      <c r="A17" s="57">
        <f t="shared" si="2"/>
        <v>7</v>
      </c>
      <c r="B17" s="102" t="str">
        <f>'Draw #1  '!B18</f>
        <v/>
      </c>
      <c r="C17" s="103" t="str">
        <f>'Draw #1  '!C18</f>
        <v/>
      </c>
      <c r="D17" s="103">
        <f>'Draw #1  '!F18</f>
        <v>0</v>
      </c>
      <c r="E17" s="55"/>
      <c r="F17" s="104" t="str">
        <f>(E17+'Draw #1  '!F18)/C17</f>
        <v>#DIV/0!</v>
      </c>
      <c r="G17" s="105" t="str">
        <f t="shared" si="1"/>
        <v>$0</v>
      </c>
      <c r="H17" s="106" t="str">
        <f>(G17+'Draw #1  '!F18)/C17</f>
        <v>#DIV/0!</v>
      </c>
      <c r="I17" s="49"/>
      <c r="J17" s="50"/>
      <c r="K17" s="45"/>
      <c r="L17" s="22"/>
      <c r="M17" s="20"/>
      <c r="N17" s="3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</row>
    <row r="18" ht="15.75" customHeight="1">
      <c r="A18" s="57">
        <f t="shared" si="2"/>
        <v>8</v>
      </c>
      <c r="B18" s="102" t="str">
        <f>'Draw #1  '!B19</f>
        <v/>
      </c>
      <c r="C18" s="103" t="str">
        <f>'Draw #1  '!C19</f>
        <v/>
      </c>
      <c r="D18" s="103">
        <f>'Draw #1  '!F19</f>
        <v>0</v>
      </c>
      <c r="E18" s="55"/>
      <c r="F18" s="104" t="str">
        <f>(E18+'Draw #1  '!F19)/C18</f>
        <v>#DIV/0!</v>
      </c>
      <c r="G18" s="105" t="str">
        <f t="shared" si="1"/>
        <v>$0</v>
      </c>
      <c r="H18" s="106" t="str">
        <f>(G18+'Draw #1  '!F19)/C18</f>
        <v>#DIV/0!</v>
      </c>
      <c r="I18" s="49"/>
      <c r="J18" s="50"/>
      <c r="K18" s="45"/>
      <c r="L18" s="22"/>
      <c r="M18" s="20"/>
      <c r="N18" s="3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</row>
    <row r="19" ht="15.75" customHeight="1">
      <c r="A19" s="57">
        <f t="shared" si="2"/>
        <v>9</v>
      </c>
      <c r="B19" s="102" t="str">
        <f>'Draw #1  '!B20</f>
        <v/>
      </c>
      <c r="C19" s="103" t="str">
        <f>'Draw #1  '!C20</f>
        <v/>
      </c>
      <c r="D19" s="103">
        <f>'Draw #1  '!F20</f>
        <v>0</v>
      </c>
      <c r="E19" s="55"/>
      <c r="F19" s="104" t="str">
        <f>(E19+'Draw #1  '!F20)/C19</f>
        <v>#DIV/0!</v>
      </c>
      <c r="G19" s="105" t="str">
        <f t="shared" si="1"/>
        <v>$0</v>
      </c>
      <c r="H19" s="106" t="str">
        <f>(G19+'Draw #1  '!F20)/C19</f>
        <v>#DIV/0!</v>
      </c>
      <c r="I19" s="49"/>
      <c r="J19" s="50"/>
      <c r="K19" s="45"/>
      <c r="L19" s="22"/>
      <c r="M19" s="20"/>
      <c r="N19" s="3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</row>
    <row r="20" ht="15.75" customHeight="1">
      <c r="A20" s="57">
        <f t="shared" si="2"/>
        <v>10</v>
      </c>
      <c r="B20" s="102" t="str">
        <f>'Draw #1  '!B21</f>
        <v/>
      </c>
      <c r="C20" s="103" t="str">
        <f>'Draw #1  '!C21</f>
        <v/>
      </c>
      <c r="D20" s="103">
        <f>'Draw #1  '!F21</f>
        <v>0</v>
      </c>
      <c r="E20" s="55"/>
      <c r="F20" s="104" t="str">
        <f>(E20+'Draw #1  '!F21)/C20</f>
        <v>#DIV/0!</v>
      </c>
      <c r="G20" s="105" t="str">
        <f t="shared" si="1"/>
        <v>$0</v>
      </c>
      <c r="H20" s="106" t="str">
        <f>(G20+'Draw #1  '!F21)/C20</f>
        <v>#DIV/0!</v>
      </c>
      <c r="I20" s="49"/>
      <c r="J20" s="50"/>
      <c r="K20" s="45"/>
      <c r="L20" s="22"/>
      <c r="M20" s="20"/>
      <c r="N20" s="3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</row>
    <row r="21" ht="15.75" customHeight="1">
      <c r="A21" s="57">
        <f t="shared" si="2"/>
        <v>11</v>
      </c>
      <c r="B21" s="102" t="str">
        <f>'Draw #1  '!B22</f>
        <v/>
      </c>
      <c r="C21" s="103" t="str">
        <f>'Draw #1  '!C22</f>
        <v/>
      </c>
      <c r="D21" s="103">
        <f>'Draw #1  '!F22</f>
        <v>0</v>
      </c>
      <c r="E21" s="55"/>
      <c r="F21" s="104" t="str">
        <f>(E21+'Draw #1  '!F22)/C21</f>
        <v>#DIV/0!</v>
      </c>
      <c r="G21" s="105" t="str">
        <f t="shared" si="1"/>
        <v>$0</v>
      </c>
      <c r="H21" s="106" t="str">
        <f>(G21+'Draw #1  '!F22)/C21</f>
        <v>#DIV/0!</v>
      </c>
      <c r="I21" s="49"/>
      <c r="J21" s="50"/>
      <c r="K21" s="45"/>
      <c r="L21" s="22"/>
      <c r="M21" s="45"/>
      <c r="N21" s="3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</row>
    <row r="22" ht="15.75" customHeight="1">
      <c r="A22" s="57">
        <f t="shared" si="2"/>
        <v>12</v>
      </c>
      <c r="B22" s="102" t="str">
        <f>'Draw #1  '!B23</f>
        <v/>
      </c>
      <c r="C22" s="103" t="str">
        <f>'Draw #1  '!C23</f>
        <v/>
      </c>
      <c r="D22" s="103">
        <f>'Draw #1  '!F23</f>
        <v>0</v>
      </c>
      <c r="E22" s="55"/>
      <c r="F22" s="104" t="str">
        <f>(E22+'Draw #1  '!F23)/C22</f>
        <v>#DIV/0!</v>
      </c>
      <c r="G22" s="105" t="str">
        <f t="shared" si="1"/>
        <v>$0</v>
      </c>
      <c r="H22" s="106" t="str">
        <f>(G22+'Draw #1  '!F23)/C22</f>
        <v>#DIV/0!</v>
      </c>
      <c r="I22" s="49"/>
      <c r="J22" s="50"/>
      <c r="K22" s="45"/>
      <c r="L22" s="22"/>
      <c r="M22" s="45"/>
      <c r="N22" s="3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</row>
    <row r="23" ht="15.75" customHeight="1">
      <c r="A23" s="57">
        <f t="shared" si="2"/>
        <v>13</v>
      </c>
      <c r="B23" s="102" t="str">
        <f>'Draw #1  '!B24</f>
        <v/>
      </c>
      <c r="C23" s="103" t="str">
        <f>'Draw #1  '!C24</f>
        <v/>
      </c>
      <c r="D23" s="103">
        <f>'Draw #1  '!F24</f>
        <v>0</v>
      </c>
      <c r="E23" s="55"/>
      <c r="F23" s="104" t="str">
        <f>(E23+'Draw #1  '!F24)/C23</f>
        <v>#DIV/0!</v>
      </c>
      <c r="G23" s="105" t="str">
        <f t="shared" si="1"/>
        <v>$0</v>
      </c>
      <c r="H23" s="106" t="str">
        <f>(G23+'Draw #1  '!F24)/C23</f>
        <v>#DIV/0!</v>
      </c>
      <c r="I23" s="49"/>
      <c r="J23" s="50"/>
      <c r="K23" s="45"/>
      <c r="L23" s="22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</row>
    <row r="24" ht="15.75" customHeight="1">
      <c r="A24" s="57">
        <f t="shared" si="2"/>
        <v>14</v>
      </c>
      <c r="B24" s="102" t="str">
        <f>'Draw #1  '!B25</f>
        <v/>
      </c>
      <c r="C24" s="103" t="str">
        <f>'Draw #1  '!C25</f>
        <v/>
      </c>
      <c r="D24" s="103">
        <f>'Draw #1  '!F25</f>
        <v>0</v>
      </c>
      <c r="E24" s="55"/>
      <c r="F24" s="104" t="str">
        <f>(E24+'Draw #1  '!F25)/C24</f>
        <v>#DIV/0!</v>
      </c>
      <c r="G24" s="105" t="str">
        <f t="shared" si="1"/>
        <v>$0</v>
      </c>
      <c r="H24" s="106" t="str">
        <f>(G24+'Draw #1  '!F25)/C24</f>
        <v>#DIV/0!</v>
      </c>
      <c r="I24" s="49"/>
      <c r="J24" s="50"/>
      <c r="K24" s="45"/>
      <c r="L24" s="22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</row>
    <row r="25" ht="15.75" customHeight="1">
      <c r="A25" s="57">
        <f t="shared" si="2"/>
        <v>15</v>
      </c>
      <c r="B25" s="102" t="str">
        <f>'Draw #1  '!B26</f>
        <v/>
      </c>
      <c r="C25" s="103" t="str">
        <f>'Draw #1  '!C26</f>
        <v/>
      </c>
      <c r="D25" s="103">
        <f>'Draw #1  '!F26</f>
        <v>0</v>
      </c>
      <c r="E25" s="55"/>
      <c r="F25" s="104" t="str">
        <f>(E25+'Draw #1  '!F26)/C25</f>
        <v>#DIV/0!</v>
      </c>
      <c r="G25" s="105" t="str">
        <f t="shared" si="1"/>
        <v>$0</v>
      </c>
      <c r="H25" s="106" t="str">
        <f>(G25+'Draw #1  '!F26)/C25</f>
        <v>#DIV/0!</v>
      </c>
      <c r="I25" s="49"/>
      <c r="J25" s="50"/>
      <c r="K25" s="45"/>
      <c r="L25" s="22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</row>
    <row r="26" ht="15.75" customHeight="1">
      <c r="A26" s="57">
        <f t="shared" si="2"/>
        <v>16</v>
      </c>
      <c r="B26" s="102" t="str">
        <f>'Draw #1  '!B27</f>
        <v/>
      </c>
      <c r="C26" s="103" t="str">
        <f>'Draw #1  '!C27</f>
        <v/>
      </c>
      <c r="D26" s="103">
        <f>'Draw #1  '!F27</f>
        <v>0</v>
      </c>
      <c r="E26" s="55"/>
      <c r="F26" s="104" t="str">
        <f>(E26+'Draw #1  '!F27)/C26</f>
        <v>#DIV/0!</v>
      </c>
      <c r="G26" s="105" t="str">
        <f t="shared" si="1"/>
        <v>$0</v>
      </c>
      <c r="H26" s="106" t="str">
        <f>(G26+'Draw #1  '!F27)/C26</f>
        <v>#DIV/0!</v>
      </c>
      <c r="I26" s="49"/>
      <c r="J26" s="50"/>
      <c r="K26" s="45"/>
      <c r="L26" s="22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</row>
    <row r="27" ht="15.75" customHeight="1">
      <c r="A27" s="57">
        <f t="shared" si="2"/>
        <v>17</v>
      </c>
      <c r="B27" s="102" t="str">
        <f>'Draw #1  '!B28</f>
        <v/>
      </c>
      <c r="C27" s="103" t="str">
        <f>'Draw #1  '!C28</f>
        <v/>
      </c>
      <c r="D27" s="103">
        <f>'Draw #1  '!F28</f>
        <v>0</v>
      </c>
      <c r="E27" s="55"/>
      <c r="F27" s="104" t="str">
        <f>(E27+'Draw #1  '!F28)/C27</f>
        <v>#DIV/0!</v>
      </c>
      <c r="G27" s="105" t="str">
        <f t="shared" si="1"/>
        <v>$0</v>
      </c>
      <c r="H27" s="106" t="str">
        <f>(G27+'Draw #1  '!F28)/C27</f>
        <v>#DIV/0!</v>
      </c>
      <c r="I27" s="49"/>
      <c r="J27" s="50"/>
      <c r="K27" s="45"/>
      <c r="L27" s="22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ht="15.75" customHeight="1">
      <c r="A28" s="57">
        <f t="shared" si="2"/>
        <v>18</v>
      </c>
      <c r="B28" s="102" t="str">
        <f>'Draw #1  '!B29</f>
        <v/>
      </c>
      <c r="C28" s="103" t="str">
        <f>'Draw #1  '!C29</f>
        <v/>
      </c>
      <c r="D28" s="103">
        <f>'Draw #1  '!F29</f>
        <v>0</v>
      </c>
      <c r="E28" s="55"/>
      <c r="F28" s="104" t="str">
        <f>(E28+'Draw #1  '!F29)/C28</f>
        <v>#DIV/0!</v>
      </c>
      <c r="G28" s="105" t="str">
        <f t="shared" si="1"/>
        <v>$0</v>
      </c>
      <c r="H28" s="106" t="str">
        <f>(G28+'Draw #1  '!F29)/C28</f>
        <v>#DIV/0!</v>
      </c>
      <c r="I28" s="49"/>
      <c r="J28" s="50"/>
      <c r="K28" s="45"/>
      <c r="L28" s="22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</row>
    <row r="29" ht="15.75" customHeight="1">
      <c r="A29" s="57">
        <f t="shared" si="2"/>
        <v>19</v>
      </c>
      <c r="B29" s="102" t="str">
        <f>'Draw #1  '!B30</f>
        <v/>
      </c>
      <c r="C29" s="103" t="str">
        <f>'Draw #1  '!C30</f>
        <v/>
      </c>
      <c r="D29" s="103">
        <f>'Draw #1  '!F30</f>
        <v>0</v>
      </c>
      <c r="E29" s="55"/>
      <c r="F29" s="104" t="str">
        <f>(E29+'Draw #1  '!F30)/C29</f>
        <v>#DIV/0!</v>
      </c>
      <c r="G29" s="105" t="str">
        <f t="shared" si="1"/>
        <v>$0</v>
      </c>
      <c r="H29" s="106" t="str">
        <f>(G29+'Draw #1  '!F30)/C29</f>
        <v>#DIV/0!</v>
      </c>
      <c r="I29" s="49"/>
      <c r="J29" s="50"/>
      <c r="K29" s="45"/>
      <c r="L29" s="22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</row>
    <row r="30" ht="15.75" customHeight="1">
      <c r="A30" s="57">
        <f t="shared" si="2"/>
        <v>20</v>
      </c>
      <c r="B30" s="102" t="str">
        <f>'Draw #1  '!B31</f>
        <v/>
      </c>
      <c r="C30" s="103" t="str">
        <f>'Draw #1  '!C31</f>
        <v/>
      </c>
      <c r="D30" s="103">
        <f>'Draw #1  '!F31</f>
        <v>0</v>
      </c>
      <c r="E30" s="55"/>
      <c r="F30" s="104" t="str">
        <f>(E30+'Draw #1  '!F31)/C30</f>
        <v>#DIV/0!</v>
      </c>
      <c r="G30" s="105" t="str">
        <f t="shared" si="1"/>
        <v>$0</v>
      </c>
      <c r="H30" s="106" t="str">
        <f>(G30+'Draw #1  '!F31)/C30</f>
        <v>#DIV/0!</v>
      </c>
      <c r="I30" s="49"/>
      <c r="J30" s="50"/>
      <c r="K30" s="45"/>
      <c r="L30" s="22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</row>
    <row r="31" ht="15.75" customHeight="1">
      <c r="A31" s="57">
        <f t="shared" si="2"/>
        <v>21</v>
      </c>
      <c r="B31" s="102" t="str">
        <f>'Draw #1  '!B32</f>
        <v/>
      </c>
      <c r="C31" s="103" t="str">
        <f>'Draw #1  '!C32</f>
        <v/>
      </c>
      <c r="D31" s="103">
        <f>'Draw #1  '!F32</f>
        <v>0</v>
      </c>
      <c r="E31" s="55"/>
      <c r="F31" s="104" t="str">
        <f>(E31+'Draw #1  '!F32)/C31</f>
        <v>#DIV/0!</v>
      </c>
      <c r="G31" s="105" t="str">
        <f t="shared" si="1"/>
        <v>$0</v>
      </c>
      <c r="H31" s="106" t="str">
        <f>(G31+'Draw #1  '!F32)/C31</f>
        <v>#DIV/0!</v>
      </c>
      <c r="I31" s="49"/>
      <c r="J31" s="50"/>
      <c r="K31" s="45"/>
      <c r="L31" s="22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</row>
    <row r="32" ht="15.75" customHeight="1">
      <c r="A32" s="57">
        <f t="shared" si="2"/>
        <v>22</v>
      </c>
      <c r="B32" s="102" t="str">
        <f>'Draw #1  '!B33</f>
        <v/>
      </c>
      <c r="C32" s="103" t="str">
        <f>'Draw #1  '!C33</f>
        <v/>
      </c>
      <c r="D32" s="103">
        <f>'Draw #1  '!F33</f>
        <v>0</v>
      </c>
      <c r="E32" s="55"/>
      <c r="F32" s="104" t="str">
        <f>(E32+'Draw #1  '!F33)/C32</f>
        <v>#DIV/0!</v>
      </c>
      <c r="G32" s="105" t="str">
        <f t="shared" si="1"/>
        <v>$0</v>
      </c>
      <c r="H32" s="106" t="str">
        <f>(G32+'Draw #1  '!F33)/C32</f>
        <v>#DIV/0!</v>
      </c>
      <c r="I32" s="49"/>
      <c r="J32" s="50"/>
      <c r="K32" s="45"/>
      <c r="L32" s="51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ht="15.75" customHeight="1">
      <c r="A33" s="57">
        <f t="shared" si="2"/>
        <v>23</v>
      </c>
      <c r="B33" s="102" t="str">
        <f>'Draw #1  '!B34</f>
        <v/>
      </c>
      <c r="C33" s="103" t="str">
        <f>'Draw #1  '!C34</f>
        <v/>
      </c>
      <c r="D33" s="103">
        <f>'Draw #1  '!F34</f>
        <v>0</v>
      </c>
      <c r="E33" s="55"/>
      <c r="F33" s="104" t="str">
        <f>(E33+'Draw #1  '!F34)/C33</f>
        <v>#DIV/0!</v>
      </c>
      <c r="G33" s="105" t="str">
        <f t="shared" si="1"/>
        <v>$0</v>
      </c>
      <c r="H33" s="106" t="str">
        <f>(G33+'Draw #1  '!F34)/C33</f>
        <v>#DIV/0!</v>
      </c>
      <c r="I33" s="49"/>
      <c r="J33" s="50"/>
      <c r="K33" s="45"/>
      <c r="L33" s="2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</row>
    <row r="34" ht="15.75" customHeight="1">
      <c r="A34" s="57">
        <f t="shared" si="2"/>
        <v>24</v>
      </c>
      <c r="B34" s="102" t="str">
        <f>'Draw #1  '!B35</f>
        <v/>
      </c>
      <c r="C34" s="103" t="str">
        <f>'Draw #1  '!C35</f>
        <v/>
      </c>
      <c r="D34" s="103">
        <f>'Draw #1  '!F35</f>
        <v>0</v>
      </c>
      <c r="E34" s="55"/>
      <c r="F34" s="104" t="str">
        <f>(E34+'Draw #1  '!F35)/C34</f>
        <v>#DIV/0!</v>
      </c>
      <c r="G34" s="105" t="str">
        <f t="shared" si="1"/>
        <v>$0</v>
      </c>
      <c r="H34" s="106" t="str">
        <f>(G34+'Draw #1  '!F35)/C34</f>
        <v>#DIV/0!</v>
      </c>
      <c r="I34" s="49"/>
      <c r="J34" s="50"/>
      <c r="K34" s="45"/>
      <c r="L34" s="45" t="s">
        <v>31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</row>
    <row r="35" ht="15.75" customHeight="1">
      <c r="A35" s="57">
        <f t="shared" si="2"/>
        <v>25</v>
      </c>
      <c r="B35" s="102" t="str">
        <f>'Draw #1  '!B36</f>
        <v/>
      </c>
      <c r="C35" s="103" t="str">
        <f>'Draw #1  '!C36</f>
        <v/>
      </c>
      <c r="D35" s="103">
        <f>'Draw #1  '!F36</f>
        <v>0</v>
      </c>
      <c r="E35" s="55"/>
      <c r="F35" s="104" t="str">
        <f>(E35+'Draw #1  '!F36)/C35</f>
        <v>#DIV/0!</v>
      </c>
      <c r="G35" s="105" t="str">
        <f t="shared" si="1"/>
        <v>$0</v>
      </c>
      <c r="H35" s="106" t="str">
        <f>(G35+'Draw #1  '!F36)/C35</f>
        <v>#DIV/0!</v>
      </c>
      <c r="I35" s="49"/>
      <c r="J35" s="50"/>
      <c r="K35" s="45"/>
      <c r="L35" s="108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ht="15.75" customHeight="1">
      <c r="A36" s="57">
        <f t="shared" si="2"/>
        <v>26</v>
      </c>
      <c r="B36" s="102" t="str">
        <f>'Draw #1  '!B37</f>
        <v/>
      </c>
      <c r="C36" s="103" t="str">
        <f>'Draw #1  '!C37</f>
        <v/>
      </c>
      <c r="D36" s="103">
        <f>'Draw #1  '!F37</f>
        <v>0</v>
      </c>
      <c r="E36" s="55"/>
      <c r="F36" s="104" t="str">
        <f>(E36+'Draw #1  '!F37)/C36</f>
        <v>#DIV/0!</v>
      </c>
      <c r="G36" s="105" t="str">
        <f t="shared" si="1"/>
        <v>$0</v>
      </c>
      <c r="H36" s="106" t="str">
        <f>(G36+'Draw #1  '!F37)/C36</f>
        <v>#DIV/0!</v>
      </c>
      <c r="I36" s="49"/>
      <c r="J36" s="50"/>
      <c r="K36" s="45"/>
      <c r="L36" s="22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ht="15.75" customHeight="1">
      <c r="A37" s="57">
        <f t="shared" si="2"/>
        <v>27</v>
      </c>
      <c r="B37" s="109" t="str">
        <f>'Draw #1  '!B38</f>
        <v/>
      </c>
      <c r="C37" s="103" t="str">
        <f>'Draw #1  '!C38</f>
        <v/>
      </c>
      <c r="D37" s="103">
        <f>'Draw #1  '!F38</f>
        <v>0</v>
      </c>
      <c r="E37" s="55"/>
      <c r="F37" s="104" t="str">
        <f>(E37+'Draw #1  '!F38)/C37</f>
        <v>#DIV/0!</v>
      </c>
      <c r="G37" s="105" t="str">
        <f t="shared" si="1"/>
        <v>$0</v>
      </c>
      <c r="H37" s="106" t="str">
        <f>(G37+'Draw #1  '!F38)/C37</f>
        <v>#DIV/0!</v>
      </c>
      <c r="I37" s="49"/>
      <c r="J37" s="50"/>
      <c r="K37" s="45"/>
      <c r="L37" s="22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</row>
    <row r="38" ht="15.75" customHeight="1">
      <c r="A38" s="57">
        <f t="shared" si="2"/>
        <v>28</v>
      </c>
      <c r="B38" s="109" t="str">
        <f>'Draw #1  '!B39</f>
        <v/>
      </c>
      <c r="C38" s="103" t="str">
        <f>'Draw #1  '!C39</f>
        <v/>
      </c>
      <c r="D38" s="103">
        <f>'Draw #1  '!F39</f>
        <v>0</v>
      </c>
      <c r="E38" s="61"/>
      <c r="F38" s="104" t="str">
        <f>(E38+'Draw #1  '!F39)/C38</f>
        <v>#DIV/0!</v>
      </c>
      <c r="G38" s="105" t="str">
        <f t="shared" si="1"/>
        <v>$0</v>
      </c>
      <c r="H38" s="106" t="str">
        <f>(G38+'Draw #1  '!F39)/C38</f>
        <v>#DIV/0!</v>
      </c>
      <c r="I38" s="49"/>
      <c r="J38" s="50"/>
      <c r="K38" s="2"/>
      <c r="L38" s="2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ht="15.75" customHeight="1">
      <c r="A39" s="62"/>
      <c r="B39" s="45"/>
      <c r="C39" s="63"/>
      <c r="D39" s="63"/>
      <c r="E39" s="63"/>
      <c r="F39" s="63"/>
      <c r="G39" s="65"/>
      <c r="H39" s="65"/>
      <c r="I39" s="63"/>
      <c r="J39" s="66"/>
      <c r="K39" s="45"/>
      <c r="L39" s="22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</row>
    <row r="40" ht="15.75" customHeight="1">
      <c r="A40" s="67"/>
      <c r="B40" s="68" t="s">
        <v>42</v>
      </c>
      <c r="C40" s="69">
        <f>SUM(C11:C39)</f>
        <v>0</v>
      </c>
      <c r="D40" s="69"/>
      <c r="E40" s="69">
        <f>SUM(E11:E39)</f>
        <v>0</v>
      </c>
      <c r="F40" s="70" t="str">
        <f>E40/C40</f>
        <v>#DIV/0!</v>
      </c>
      <c r="G40" s="110">
        <f>SUM(G11:G38)</f>
        <v>0</v>
      </c>
      <c r="H40" s="72" t="str">
        <f>G40/C40</f>
        <v>#DIV/0!</v>
      </c>
      <c r="I40" s="73"/>
      <c r="J40" s="74"/>
      <c r="K40" s="45"/>
      <c r="L40" s="22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</row>
    <row r="41" ht="9.0" customHeight="1">
      <c r="A41" s="67"/>
      <c r="B41" s="111"/>
      <c r="C41" s="69"/>
      <c r="D41" s="69"/>
      <c r="E41" s="69"/>
      <c r="F41" s="70"/>
      <c r="G41" s="110"/>
      <c r="H41" s="72"/>
      <c r="I41" s="2"/>
      <c r="J41" s="75"/>
      <c r="K41" s="45"/>
      <c r="L41" s="22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</row>
    <row r="42" ht="15.75" customHeight="1">
      <c r="A42" s="67"/>
      <c r="B42" s="112" t="s">
        <v>43</v>
      </c>
      <c r="C42" s="3"/>
      <c r="D42" s="113"/>
      <c r="E42" s="113">
        <f>E40+'Draw #1  '!F41</f>
        <v>0</v>
      </c>
      <c r="F42" s="114" t="str">
        <f>(E40+'Draw #1  '!F41)/C40</f>
        <v>#DIV/0!</v>
      </c>
      <c r="G42" s="115">
        <f>G40+'Draw #1  '!F41</f>
        <v>0</v>
      </c>
      <c r="H42" s="116" t="str">
        <f>(G40+'Draw #1  '!F41)/C40</f>
        <v>#DIV/0!</v>
      </c>
      <c r="I42" s="2"/>
      <c r="J42" s="75"/>
      <c r="K42" s="2"/>
      <c r="L42" s="2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ht="15.75" customHeight="1">
      <c r="A43" s="76" t="s">
        <v>29</v>
      </c>
      <c r="B43" s="117"/>
      <c r="C43" s="3"/>
      <c r="D43" s="2"/>
      <c r="E43" s="2"/>
      <c r="F43" s="2"/>
      <c r="G43" s="118"/>
      <c r="H43" s="79"/>
      <c r="I43" s="2"/>
      <c r="J43" s="75"/>
      <c r="K43" s="2"/>
      <c r="L43" s="2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ht="12.75" customHeight="1">
      <c r="A44" s="119"/>
      <c r="B44" s="77" t="s">
        <v>33</v>
      </c>
      <c r="C44" s="3"/>
      <c r="D44" s="2"/>
      <c r="E44" s="2">
        <f>C40-E42</f>
        <v>0</v>
      </c>
      <c r="F44" s="2"/>
      <c r="G44" s="120">
        <f>C40-G42</f>
        <v>0</v>
      </c>
      <c r="H44" s="79"/>
      <c r="I44" s="2"/>
      <c r="J44" s="75"/>
      <c r="K44" s="2"/>
      <c r="L44" s="2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ht="12.75" customHeight="1">
      <c r="A45" s="80"/>
      <c r="B45" s="8"/>
      <c r="C45" s="9"/>
      <c r="D45" s="8"/>
      <c r="E45" s="8"/>
      <c r="F45" s="8"/>
      <c r="G45" s="121"/>
      <c r="H45" s="8"/>
      <c r="I45" s="8"/>
      <c r="J45" s="81"/>
      <c r="K45" s="2"/>
      <c r="L45" s="5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ht="12.75" customHeight="1">
      <c r="A46" s="2"/>
      <c r="B46" s="2"/>
      <c r="C46" s="3"/>
      <c r="D46" s="2"/>
      <c r="E46" s="2"/>
      <c r="F46" s="2"/>
      <c r="G46" s="98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ht="12.75" customHeight="1">
      <c r="A47" s="2"/>
      <c r="B47" s="2"/>
      <c r="C47" s="3"/>
      <c r="D47" s="2"/>
      <c r="E47" s="2"/>
      <c r="F47" s="2"/>
      <c r="G47" s="98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ht="12.75" customHeight="1">
      <c r="A48" s="2"/>
      <c r="B48" s="2"/>
      <c r="C48" s="3"/>
      <c r="D48" s="2"/>
      <c r="E48" s="2"/>
      <c r="F48" s="2"/>
      <c r="G48" s="98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ht="12.75" customHeight="1">
      <c r="A49" s="2"/>
      <c r="B49" s="2"/>
      <c r="C49" s="3"/>
      <c r="D49" s="2"/>
      <c r="E49" s="2"/>
      <c r="F49" s="2"/>
      <c r="G49" s="9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ht="12.75" customHeight="1">
      <c r="A50" s="2"/>
      <c r="B50" s="2"/>
      <c r="C50" s="3"/>
      <c r="D50" s="2"/>
      <c r="E50" s="2"/>
      <c r="F50" s="2"/>
      <c r="G50" s="98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ht="12.75" customHeight="1">
      <c r="A51" s="2"/>
      <c r="B51" s="2"/>
      <c r="C51" s="3"/>
      <c r="D51" s="2"/>
      <c r="E51" s="2"/>
      <c r="F51" s="2"/>
      <c r="G51" s="9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ht="12.75" customHeight="1">
      <c r="A52" s="2"/>
      <c r="B52" s="2"/>
      <c r="C52" s="3"/>
      <c r="D52" s="2"/>
      <c r="E52" s="2"/>
      <c r="F52" s="2"/>
      <c r="G52" s="98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ht="12.75" customHeight="1">
      <c r="A53" s="2"/>
      <c r="B53" s="2"/>
      <c r="C53" s="3"/>
      <c r="D53" s="2"/>
      <c r="E53" s="2"/>
      <c r="F53" s="2"/>
      <c r="G53" s="98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ht="12.75" customHeight="1">
      <c r="A54" s="2"/>
      <c r="B54" s="2"/>
      <c r="C54" s="3"/>
      <c r="D54" s="2"/>
      <c r="E54" s="2"/>
      <c r="F54" s="2"/>
      <c r="G54" s="98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ht="12.75" customHeight="1">
      <c r="A55" s="2"/>
      <c r="B55" s="2"/>
      <c r="C55" s="3"/>
      <c r="D55" s="2"/>
      <c r="E55" s="2"/>
      <c r="F55" s="2"/>
      <c r="G55" s="98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ht="12.75" customHeight="1">
      <c r="A56" s="2"/>
      <c r="B56" s="2"/>
      <c r="C56" s="3"/>
      <c r="D56" s="2"/>
      <c r="E56" s="2"/>
      <c r="F56" s="2"/>
      <c r="G56" s="98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ht="12.75" customHeight="1">
      <c r="A57" s="2"/>
      <c r="B57" s="2"/>
      <c r="C57" s="3"/>
      <c r="D57" s="2"/>
      <c r="E57" s="2"/>
      <c r="F57" s="2"/>
      <c r="G57" s="98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ht="12.75" customHeight="1">
      <c r="A58" s="2"/>
      <c r="B58" s="2"/>
      <c r="C58" s="3"/>
      <c r="D58" s="2"/>
      <c r="E58" s="2"/>
      <c r="F58" s="2"/>
      <c r="G58" s="98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ht="12.75" customHeight="1">
      <c r="A59" s="2"/>
      <c r="B59" s="2"/>
      <c r="C59" s="3"/>
      <c r="D59" s="2"/>
      <c r="E59" s="2"/>
      <c r="F59" s="2"/>
      <c r="G59" s="98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ht="12.75" customHeight="1">
      <c r="A60" s="2"/>
      <c r="B60" s="2"/>
      <c r="C60" s="3"/>
      <c r="D60" s="2"/>
      <c r="E60" s="2"/>
      <c r="F60" s="2"/>
      <c r="G60" s="98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ht="12.75" customHeight="1">
      <c r="A61" s="2"/>
      <c r="B61" s="2"/>
      <c r="C61" s="3"/>
      <c r="D61" s="2"/>
      <c r="E61" s="2"/>
      <c r="F61" s="2"/>
      <c r="G61" s="98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ht="12.75" customHeight="1">
      <c r="A62" s="2"/>
      <c r="B62" s="2"/>
      <c r="C62" s="3"/>
      <c r="D62" s="2"/>
      <c r="E62" s="2"/>
      <c r="F62" s="2"/>
      <c r="G62" s="98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ht="12.75" customHeight="1">
      <c r="A63" s="2"/>
      <c r="B63" s="2"/>
      <c r="C63" s="3"/>
      <c r="D63" s="2"/>
      <c r="E63" s="2"/>
      <c r="F63" s="2"/>
      <c r="G63" s="9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ht="12.75" customHeight="1">
      <c r="A64" s="2"/>
      <c r="B64" s="2"/>
      <c r="C64" s="3"/>
      <c r="D64" s="2"/>
      <c r="E64" s="2"/>
      <c r="F64" s="2"/>
      <c r="G64" s="9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ht="12.75" customHeight="1">
      <c r="A65" s="2"/>
      <c r="B65" s="2"/>
      <c r="C65" s="3"/>
      <c r="D65" s="2"/>
      <c r="E65" s="2"/>
      <c r="F65" s="2"/>
      <c r="G65" s="98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ht="12.75" customHeight="1">
      <c r="A66" s="2"/>
      <c r="B66" s="2"/>
      <c r="C66" s="3"/>
      <c r="D66" s="2"/>
      <c r="E66" s="2"/>
      <c r="F66" s="2"/>
      <c r="G66" s="98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ht="12.75" customHeight="1">
      <c r="A67" s="2"/>
      <c r="B67" s="2"/>
      <c r="C67" s="3"/>
      <c r="D67" s="2"/>
      <c r="E67" s="2"/>
      <c r="F67" s="2"/>
      <c r="G67" s="98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ht="12.75" customHeight="1">
      <c r="A68" s="2"/>
      <c r="B68" s="2"/>
      <c r="C68" s="3"/>
      <c r="D68" s="2"/>
      <c r="E68" s="2"/>
      <c r="F68" s="2"/>
      <c r="G68" s="98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ht="12.75" customHeight="1">
      <c r="A69" s="2"/>
      <c r="B69" s="2"/>
      <c r="C69" s="3"/>
      <c r="D69" s="2"/>
      <c r="E69" s="2"/>
      <c r="F69" s="2"/>
      <c r="G69" s="98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ht="12.75" customHeight="1">
      <c r="A70" s="2"/>
      <c r="B70" s="2"/>
      <c r="C70" s="3"/>
      <c r="D70" s="2"/>
      <c r="E70" s="2"/>
      <c r="F70" s="2"/>
      <c r="G70" s="98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ht="12.75" customHeight="1">
      <c r="A71" s="2"/>
      <c r="B71" s="2"/>
      <c r="C71" s="3"/>
      <c r="D71" s="2"/>
      <c r="E71" s="2"/>
      <c r="F71" s="2"/>
      <c r="G71" s="98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ht="12.75" customHeight="1">
      <c r="A72" s="2"/>
      <c r="B72" s="2"/>
      <c r="C72" s="3"/>
      <c r="D72" s="2"/>
      <c r="E72" s="2"/>
      <c r="F72" s="2"/>
      <c r="G72" s="98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ht="12.75" customHeight="1">
      <c r="A73" s="2"/>
      <c r="B73" s="2"/>
      <c r="C73" s="3"/>
      <c r="D73" s="2"/>
      <c r="E73" s="2"/>
      <c r="F73" s="2"/>
      <c r="G73" s="98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ht="12.75" customHeight="1">
      <c r="A74" s="2"/>
      <c r="B74" s="2"/>
      <c r="C74" s="3"/>
      <c r="D74" s="2"/>
      <c r="E74" s="2"/>
      <c r="F74" s="2"/>
      <c r="G74" s="98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ht="12.75" customHeight="1">
      <c r="A75" s="2"/>
      <c r="B75" s="2"/>
      <c r="C75" s="3"/>
      <c r="D75" s="2"/>
      <c r="E75" s="2"/>
      <c r="F75" s="2"/>
      <c r="G75" s="98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ht="12.75" customHeight="1">
      <c r="A76" s="2"/>
      <c r="B76" s="2"/>
      <c r="C76" s="3"/>
      <c r="D76" s="2"/>
      <c r="E76" s="2"/>
      <c r="F76" s="2"/>
      <c r="G76" s="98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ht="12.75" customHeight="1">
      <c r="A77" s="2"/>
      <c r="B77" s="2"/>
      <c r="C77" s="3"/>
      <c r="D77" s="2"/>
      <c r="E77" s="2"/>
      <c r="F77" s="2"/>
      <c r="G77" s="98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ht="12.75" customHeight="1">
      <c r="A78" s="2"/>
      <c r="B78" s="2"/>
      <c r="C78" s="3"/>
      <c r="D78" s="2"/>
      <c r="E78" s="2"/>
      <c r="F78" s="2"/>
      <c r="G78" s="98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ht="12.75" customHeight="1">
      <c r="A79" s="2"/>
      <c r="B79" s="2"/>
      <c r="C79" s="3"/>
      <c r="D79" s="2"/>
      <c r="E79" s="2"/>
      <c r="F79" s="2"/>
      <c r="G79" s="98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ht="12.75" customHeight="1">
      <c r="A80" s="2"/>
      <c r="B80" s="2"/>
      <c r="C80" s="3"/>
      <c r="D80" s="2"/>
      <c r="E80" s="2"/>
      <c r="F80" s="2"/>
      <c r="G80" s="98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ht="12.75" customHeight="1">
      <c r="A81" s="2"/>
      <c r="B81" s="2"/>
      <c r="C81" s="3"/>
      <c r="D81" s="2"/>
      <c r="E81" s="2"/>
      <c r="F81" s="2"/>
      <c r="G81" s="98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ht="12.75" customHeight="1">
      <c r="A82" s="2"/>
      <c r="B82" s="2"/>
      <c r="C82" s="3"/>
      <c r="D82" s="2"/>
      <c r="E82" s="2"/>
      <c r="F82" s="2"/>
      <c r="G82" s="98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ht="12.75" customHeight="1">
      <c r="A83" s="2"/>
      <c r="B83" s="2"/>
      <c r="C83" s="3"/>
      <c r="D83" s="2"/>
      <c r="E83" s="2"/>
      <c r="F83" s="2"/>
      <c r="G83" s="98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ht="12.75" customHeight="1">
      <c r="A84" s="2"/>
      <c r="B84" s="2"/>
      <c r="C84" s="3"/>
      <c r="D84" s="2"/>
      <c r="E84" s="2"/>
      <c r="F84" s="2"/>
      <c r="G84" s="98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ht="12.75" customHeight="1">
      <c r="A85" s="2"/>
      <c r="B85" s="2"/>
      <c r="C85" s="3"/>
      <c r="D85" s="2"/>
      <c r="E85" s="2"/>
      <c r="F85" s="2"/>
      <c r="G85" s="98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ht="12.75" customHeight="1">
      <c r="A86" s="2"/>
      <c r="B86" s="2"/>
      <c r="C86" s="3"/>
      <c r="D86" s="2"/>
      <c r="E86" s="2"/>
      <c r="F86" s="2"/>
      <c r="G86" s="98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ht="12.75" customHeight="1">
      <c r="A87" s="2"/>
      <c r="B87" s="2"/>
      <c r="C87" s="3"/>
      <c r="D87" s="2"/>
      <c r="E87" s="2"/>
      <c r="F87" s="2"/>
      <c r="G87" s="98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ht="12.75" customHeight="1">
      <c r="A88" s="2"/>
      <c r="B88" s="2"/>
      <c r="C88" s="3"/>
      <c r="D88" s="2"/>
      <c r="E88" s="2"/>
      <c r="F88" s="2"/>
      <c r="G88" s="98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ht="12.75" customHeight="1">
      <c r="A89" s="2"/>
      <c r="B89" s="2"/>
      <c r="C89" s="3"/>
      <c r="D89" s="2"/>
      <c r="E89" s="2"/>
      <c r="F89" s="2"/>
      <c r="G89" s="98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ht="12.75" customHeight="1">
      <c r="A90" s="2"/>
      <c r="B90" s="2"/>
      <c r="C90" s="3"/>
      <c r="D90" s="2"/>
      <c r="E90" s="2"/>
      <c r="F90" s="2"/>
      <c r="G90" s="98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ht="12.75" customHeight="1">
      <c r="A91" s="2"/>
      <c r="B91" s="2"/>
      <c r="C91" s="3"/>
      <c r="D91" s="2"/>
      <c r="E91" s="2"/>
      <c r="F91" s="2"/>
      <c r="G91" s="98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ht="12.75" customHeight="1">
      <c r="A92" s="2"/>
      <c r="B92" s="2"/>
      <c r="C92" s="3"/>
      <c r="D92" s="2"/>
      <c r="E92" s="2"/>
      <c r="F92" s="2"/>
      <c r="G92" s="98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ht="12.75" customHeight="1">
      <c r="A93" s="2"/>
      <c r="B93" s="2"/>
      <c r="C93" s="3"/>
      <c r="D93" s="2"/>
      <c r="E93" s="2"/>
      <c r="F93" s="2"/>
      <c r="G93" s="98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ht="12.75" customHeight="1">
      <c r="A94" s="2"/>
      <c r="B94" s="2"/>
      <c r="C94" s="3"/>
      <c r="D94" s="2"/>
      <c r="E94" s="2"/>
      <c r="F94" s="2"/>
      <c r="G94" s="9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ht="12.75" customHeight="1">
      <c r="A95" s="2"/>
      <c r="B95" s="2"/>
      <c r="C95" s="3"/>
      <c r="D95" s="2"/>
      <c r="E95" s="2"/>
      <c r="F95" s="2"/>
      <c r="G95" s="98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ht="12.75" customHeight="1">
      <c r="A96" s="2"/>
      <c r="B96" s="2"/>
      <c r="C96" s="3"/>
      <c r="D96" s="2"/>
      <c r="E96" s="2"/>
      <c r="F96" s="2"/>
      <c r="G96" s="98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ht="12.75" customHeight="1">
      <c r="A97" s="2"/>
      <c r="B97" s="2"/>
      <c r="C97" s="3"/>
      <c r="D97" s="2"/>
      <c r="E97" s="2"/>
      <c r="F97" s="2"/>
      <c r="G97" s="98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ht="12.75" customHeight="1">
      <c r="A98" s="2"/>
      <c r="B98" s="2"/>
      <c r="C98" s="3"/>
      <c r="D98" s="2"/>
      <c r="E98" s="2"/>
      <c r="F98" s="2"/>
      <c r="G98" s="98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ht="12.75" customHeight="1">
      <c r="A99" s="2"/>
      <c r="B99" s="2"/>
      <c r="C99" s="3"/>
      <c r="D99" s="2"/>
      <c r="E99" s="2"/>
      <c r="F99" s="2"/>
      <c r="G99" s="98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ht="12.75" customHeight="1">
      <c r="A100" s="2"/>
      <c r="B100" s="2"/>
      <c r="C100" s="3"/>
      <c r="D100" s="2"/>
      <c r="E100" s="2"/>
      <c r="F100" s="2"/>
      <c r="G100" s="98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ht="12.75" customHeight="1">
      <c r="A101" s="2"/>
      <c r="B101" s="2"/>
      <c r="C101" s="3"/>
      <c r="D101" s="2"/>
      <c r="E101" s="2"/>
      <c r="F101" s="2"/>
      <c r="G101" s="98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ht="12.75" customHeight="1">
      <c r="A102" s="2"/>
      <c r="B102" s="2"/>
      <c r="C102" s="3"/>
      <c r="D102" s="2"/>
      <c r="E102" s="2"/>
      <c r="F102" s="2"/>
      <c r="G102" s="98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ht="12.75" customHeight="1">
      <c r="A103" s="2"/>
      <c r="B103" s="2"/>
      <c r="C103" s="3"/>
      <c r="D103" s="2"/>
      <c r="E103" s="2"/>
      <c r="F103" s="2"/>
      <c r="G103" s="98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ht="12.75" customHeight="1">
      <c r="A104" s="2"/>
      <c r="B104" s="2"/>
      <c r="C104" s="3"/>
      <c r="D104" s="2"/>
      <c r="E104" s="2"/>
      <c r="F104" s="2"/>
      <c r="G104" s="9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ht="12.75" customHeight="1">
      <c r="A105" s="2"/>
      <c r="B105" s="2"/>
      <c r="C105" s="3"/>
      <c r="D105" s="2"/>
      <c r="E105" s="2"/>
      <c r="F105" s="2"/>
      <c r="G105" s="9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ht="12.75" customHeight="1">
      <c r="A106" s="2"/>
      <c r="B106" s="2"/>
      <c r="C106" s="3"/>
      <c r="D106" s="2"/>
      <c r="E106" s="2"/>
      <c r="F106" s="2"/>
      <c r="G106" s="9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ht="12.75" customHeight="1">
      <c r="A107" s="2"/>
      <c r="B107" s="2"/>
      <c r="C107" s="3"/>
      <c r="D107" s="2"/>
      <c r="E107" s="2"/>
      <c r="F107" s="2"/>
      <c r="G107" s="98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ht="12.75" customHeight="1">
      <c r="A108" s="2"/>
      <c r="B108" s="2"/>
      <c r="C108" s="3"/>
      <c r="D108" s="2"/>
      <c r="E108" s="2"/>
      <c r="F108" s="2"/>
      <c r="G108" s="9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ht="12.75" customHeight="1">
      <c r="A109" s="2"/>
      <c r="B109" s="2"/>
      <c r="C109" s="3"/>
      <c r="D109" s="2"/>
      <c r="E109" s="2"/>
      <c r="F109" s="2"/>
      <c r="G109" s="98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ht="12.75" customHeight="1">
      <c r="A110" s="2"/>
      <c r="B110" s="2"/>
      <c r="C110" s="3"/>
      <c r="D110" s="2"/>
      <c r="E110" s="2"/>
      <c r="F110" s="2"/>
      <c r="G110" s="9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ht="12.75" customHeight="1">
      <c r="A111" s="2"/>
      <c r="B111" s="2"/>
      <c r="C111" s="3"/>
      <c r="D111" s="2"/>
      <c r="E111" s="2"/>
      <c r="F111" s="2"/>
      <c r="G111" s="9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ht="12.75" customHeight="1">
      <c r="A112" s="2"/>
      <c r="B112" s="2"/>
      <c r="C112" s="3"/>
      <c r="D112" s="2"/>
      <c r="E112" s="2"/>
      <c r="F112" s="2"/>
      <c r="G112" s="9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ht="12.75" customHeight="1">
      <c r="A113" s="2"/>
      <c r="B113" s="2"/>
      <c r="C113" s="3"/>
      <c r="D113" s="2"/>
      <c r="E113" s="2"/>
      <c r="F113" s="2"/>
      <c r="G113" s="9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ht="12.75" customHeight="1">
      <c r="A114" s="2"/>
      <c r="B114" s="2"/>
      <c r="C114" s="3"/>
      <c r="D114" s="2"/>
      <c r="E114" s="2"/>
      <c r="F114" s="2"/>
      <c r="G114" s="9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ht="12.75" customHeight="1">
      <c r="A115" s="2"/>
      <c r="B115" s="2"/>
      <c r="C115" s="3"/>
      <c r="D115" s="2"/>
      <c r="E115" s="2"/>
      <c r="F115" s="2"/>
      <c r="G115" s="9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ht="12.75" customHeight="1">
      <c r="A116" s="2"/>
      <c r="B116" s="2"/>
      <c r="C116" s="3"/>
      <c r="D116" s="2"/>
      <c r="E116" s="2"/>
      <c r="F116" s="2"/>
      <c r="G116" s="9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ht="12.75" customHeight="1">
      <c r="A117" s="2"/>
      <c r="B117" s="2"/>
      <c r="C117" s="3"/>
      <c r="D117" s="2"/>
      <c r="E117" s="2"/>
      <c r="F117" s="2"/>
      <c r="G117" s="9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ht="12.75" customHeight="1">
      <c r="A118" s="2"/>
      <c r="B118" s="2"/>
      <c r="C118" s="3"/>
      <c r="D118" s="2"/>
      <c r="E118" s="2"/>
      <c r="F118" s="2"/>
      <c r="G118" s="9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ht="12.75" customHeight="1">
      <c r="A119" s="2"/>
      <c r="B119" s="2"/>
      <c r="C119" s="3"/>
      <c r="D119" s="2"/>
      <c r="E119" s="2"/>
      <c r="F119" s="2"/>
      <c r="G119" s="9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ht="12.75" customHeight="1">
      <c r="A120" s="2"/>
      <c r="B120" s="2"/>
      <c r="C120" s="3"/>
      <c r="D120" s="2"/>
      <c r="E120" s="2"/>
      <c r="F120" s="2"/>
      <c r="G120" s="9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ht="12.75" customHeight="1">
      <c r="A121" s="2"/>
      <c r="B121" s="2"/>
      <c r="C121" s="3"/>
      <c r="D121" s="2"/>
      <c r="E121" s="2"/>
      <c r="F121" s="2"/>
      <c r="G121" s="9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ht="12.75" customHeight="1">
      <c r="A122" s="2"/>
      <c r="B122" s="2"/>
      <c r="C122" s="3"/>
      <c r="D122" s="2"/>
      <c r="E122" s="2"/>
      <c r="F122" s="2"/>
      <c r="G122" s="98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ht="12.75" customHeight="1">
      <c r="A123" s="2"/>
      <c r="B123" s="2"/>
      <c r="C123" s="3"/>
      <c r="D123" s="2"/>
      <c r="E123" s="2"/>
      <c r="F123" s="2"/>
      <c r="G123" s="9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ht="12.75" customHeight="1">
      <c r="A124" s="2"/>
      <c r="B124" s="2"/>
      <c r="C124" s="3"/>
      <c r="D124" s="2"/>
      <c r="E124" s="2"/>
      <c r="F124" s="2"/>
      <c r="G124" s="9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ht="12.75" customHeight="1">
      <c r="A125" s="2"/>
      <c r="B125" s="2"/>
      <c r="C125" s="3"/>
      <c r="D125" s="2"/>
      <c r="E125" s="2"/>
      <c r="F125" s="2"/>
      <c r="G125" s="9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ht="12.75" customHeight="1">
      <c r="A126" s="2"/>
      <c r="B126" s="2"/>
      <c r="C126" s="3"/>
      <c r="D126" s="2"/>
      <c r="E126" s="2"/>
      <c r="F126" s="2"/>
      <c r="G126" s="98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ht="12.75" customHeight="1">
      <c r="A127" s="2"/>
      <c r="B127" s="2"/>
      <c r="C127" s="3"/>
      <c r="D127" s="2"/>
      <c r="E127" s="2"/>
      <c r="F127" s="2"/>
      <c r="G127" s="98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ht="12.75" customHeight="1">
      <c r="A128" s="2"/>
      <c r="B128" s="2"/>
      <c r="C128" s="3"/>
      <c r="D128" s="2"/>
      <c r="E128" s="2"/>
      <c r="F128" s="2"/>
      <c r="G128" s="98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ht="12.75" customHeight="1">
      <c r="A129" s="2"/>
      <c r="B129" s="2"/>
      <c r="C129" s="3"/>
      <c r="D129" s="2"/>
      <c r="E129" s="2"/>
      <c r="F129" s="2"/>
      <c r="G129" s="98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ht="12.75" customHeight="1">
      <c r="A130" s="2"/>
      <c r="B130" s="2"/>
      <c r="C130" s="3"/>
      <c r="D130" s="2"/>
      <c r="E130" s="2"/>
      <c r="F130" s="2"/>
      <c r="G130" s="98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ht="12.75" customHeight="1">
      <c r="A131" s="2"/>
      <c r="B131" s="2"/>
      <c r="C131" s="3"/>
      <c r="D131" s="2"/>
      <c r="E131" s="2"/>
      <c r="F131" s="2"/>
      <c r="G131" s="98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ht="12.75" customHeight="1">
      <c r="A132" s="2"/>
      <c r="B132" s="2"/>
      <c r="C132" s="3"/>
      <c r="D132" s="2"/>
      <c r="E132" s="2"/>
      <c r="F132" s="2"/>
      <c r="G132" s="98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ht="12.75" customHeight="1">
      <c r="A133" s="2"/>
      <c r="B133" s="2"/>
      <c r="C133" s="3"/>
      <c r="D133" s="2"/>
      <c r="E133" s="2"/>
      <c r="F133" s="2"/>
      <c r="G133" s="98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ht="12.75" customHeight="1">
      <c r="A134" s="2"/>
      <c r="B134" s="2"/>
      <c r="C134" s="3"/>
      <c r="D134" s="2"/>
      <c r="E134" s="2"/>
      <c r="F134" s="2"/>
      <c r="G134" s="98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ht="12.75" customHeight="1">
      <c r="A135" s="2"/>
      <c r="B135" s="2"/>
      <c r="C135" s="3"/>
      <c r="D135" s="2"/>
      <c r="E135" s="2"/>
      <c r="F135" s="2"/>
      <c r="G135" s="98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ht="12.75" customHeight="1">
      <c r="A136" s="2"/>
      <c r="B136" s="2"/>
      <c r="C136" s="3"/>
      <c r="D136" s="2"/>
      <c r="E136" s="2"/>
      <c r="F136" s="2"/>
      <c r="G136" s="98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ht="12.75" customHeight="1">
      <c r="A137" s="2"/>
      <c r="B137" s="2"/>
      <c r="C137" s="3"/>
      <c r="D137" s="2"/>
      <c r="E137" s="2"/>
      <c r="F137" s="2"/>
      <c r="G137" s="9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ht="12.75" customHeight="1">
      <c r="A138" s="2"/>
      <c r="B138" s="2"/>
      <c r="C138" s="3"/>
      <c r="D138" s="2"/>
      <c r="E138" s="2"/>
      <c r="F138" s="2"/>
      <c r="G138" s="98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ht="12.75" customHeight="1">
      <c r="A139" s="2"/>
      <c r="B139" s="2"/>
      <c r="C139" s="3"/>
      <c r="D139" s="2"/>
      <c r="E139" s="2"/>
      <c r="F139" s="2"/>
      <c r="G139" s="98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ht="12.75" customHeight="1">
      <c r="A140" s="2"/>
      <c r="B140" s="2"/>
      <c r="C140" s="3"/>
      <c r="D140" s="2"/>
      <c r="E140" s="2"/>
      <c r="F140" s="2"/>
      <c r="G140" s="98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ht="12.75" customHeight="1">
      <c r="A141" s="2"/>
      <c r="B141" s="2"/>
      <c r="C141" s="3"/>
      <c r="D141" s="2"/>
      <c r="E141" s="2"/>
      <c r="F141" s="2"/>
      <c r="G141" s="98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ht="12.75" customHeight="1">
      <c r="A142" s="2"/>
      <c r="B142" s="2"/>
      <c r="C142" s="3"/>
      <c r="D142" s="2"/>
      <c r="E142" s="2"/>
      <c r="F142" s="2"/>
      <c r="G142" s="98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ht="12.75" customHeight="1">
      <c r="A143" s="2"/>
      <c r="B143" s="2"/>
      <c r="C143" s="3"/>
      <c r="D143" s="2"/>
      <c r="E143" s="2"/>
      <c r="F143" s="2"/>
      <c r="G143" s="98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ht="12.75" customHeight="1">
      <c r="A144" s="2"/>
      <c r="B144" s="2"/>
      <c r="C144" s="3"/>
      <c r="D144" s="2"/>
      <c r="E144" s="2"/>
      <c r="F144" s="2"/>
      <c r="G144" s="98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ht="12.75" customHeight="1">
      <c r="A145" s="2"/>
      <c r="B145" s="2"/>
      <c r="C145" s="3"/>
      <c r="D145" s="2"/>
      <c r="E145" s="2"/>
      <c r="F145" s="2"/>
      <c r="G145" s="98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ht="12.75" customHeight="1">
      <c r="A146" s="2"/>
      <c r="B146" s="2"/>
      <c r="C146" s="3"/>
      <c r="D146" s="2"/>
      <c r="E146" s="2"/>
      <c r="F146" s="2"/>
      <c r="G146" s="98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ht="12.75" customHeight="1">
      <c r="A147" s="2"/>
      <c r="B147" s="2"/>
      <c r="C147" s="3"/>
      <c r="D147" s="2"/>
      <c r="E147" s="2"/>
      <c r="F147" s="2"/>
      <c r="G147" s="98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ht="12.75" customHeight="1">
      <c r="A148" s="2"/>
      <c r="B148" s="2"/>
      <c r="C148" s="3"/>
      <c r="D148" s="2"/>
      <c r="E148" s="2"/>
      <c r="F148" s="2"/>
      <c r="G148" s="98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ht="12.75" customHeight="1">
      <c r="A149" s="2"/>
      <c r="B149" s="2"/>
      <c r="C149" s="3"/>
      <c r="D149" s="2"/>
      <c r="E149" s="2"/>
      <c r="F149" s="2"/>
      <c r="G149" s="98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ht="12.75" customHeight="1">
      <c r="A150" s="2"/>
      <c r="B150" s="2"/>
      <c r="C150" s="3"/>
      <c r="D150" s="2"/>
      <c r="E150" s="2"/>
      <c r="F150" s="2"/>
      <c r="G150" s="98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ht="12.75" customHeight="1">
      <c r="A151" s="2"/>
      <c r="B151" s="2"/>
      <c r="C151" s="3"/>
      <c r="D151" s="2"/>
      <c r="E151" s="2"/>
      <c r="F151" s="2"/>
      <c r="G151" s="98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ht="12.75" customHeight="1">
      <c r="A152" s="2"/>
      <c r="B152" s="2"/>
      <c r="C152" s="3"/>
      <c r="D152" s="2"/>
      <c r="E152" s="2"/>
      <c r="F152" s="2"/>
      <c r="G152" s="98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ht="12.75" customHeight="1">
      <c r="A153" s="2"/>
      <c r="B153" s="2"/>
      <c r="C153" s="3"/>
      <c r="D153" s="2"/>
      <c r="E153" s="2"/>
      <c r="F153" s="2"/>
      <c r="G153" s="98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ht="12.75" customHeight="1">
      <c r="A154" s="2"/>
      <c r="B154" s="2"/>
      <c r="C154" s="3"/>
      <c r="D154" s="2"/>
      <c r="E154" s="2"/>
      <c r="F154" s="2"/>
      <c r="G154" s="98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ht="12.75" customHeight="1">
      <c r="A155" s="2"/>
      <c r="B155" s="2"/>
      <c r="C155" s="3"/>
      <c r="D155" s="2"/>
      <c r="E155" s="2"/>
      <c r="F155" s="2"/>
      <c r="G155" s="98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ht="12.75" customHeight="1">
      <c r="A156" s="2"/>
      <c r="B156" s="2"/>
      <c r="C156" s="3"/>
      <c r="D156" s="2"/>
      <c r="E156" s="2"/>
      <c r="F156" s="2"/>
      <c r="G156" s="98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ht="12.75" customHeight="1">
      <c r="A157" s="2"/>
      <c r="B157" s="2"/>
      <c r="C157" s="3"/>
      <c r="D157" s="2"/>
      <c r="E157" s="2"/>
      <c r="F157" s="2"/>
      <c r="G157" s="98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ht="12.75" customHeight="1">
      <c r="A158" s="2"/>
      <c r="B158" s="2"/>
      <c r="C158" s="3"/>
      <c r="D158" s="2"/>
      <c r="E158" s="2"/>
      <c r="F158" s="2"/>
      <c r="G158" s="98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ht="12.75" customHeight="1">
      <c r="A159" s="2"/>
      <c r="B159" s="2"/>
      <c r="C159" s="3"/>
      <c r="D159" s="2"/>
      <c r="E159" s="2"/>
      <c r="F159" s="2"/>
      <c r="G159" s="98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ht="12.75" customHeight="1">
      <c r="A160" s="2"/>
      <c r="B160" s="2"/>
      <c r="C160" s="3"/>
      <c r="D160" s="2"/>
      <c r="E160" s="2"/>
      <c r="F160" s="2"/>
      <c r="G160" s="98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ht="12.75" customHeight="1">
      <c r="A161" s="2"/>
      <c r="B161" s="2"/>
      <c r="C161" s="3"/>
      <c r="D161" s="2"/>
      <c r="E161" s="2"/>
      <c r="F161" s="2"/>
      <c r="G161" s="98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ht="12.75" customHeight="1">
      <c r="A162" s="2"/>
      <c r="B162" s="2"/>
      <c r="C162" s="3"/>
      <c r="D162" s="2"/>
      <c r="E162" s="2"/>
      <c r="F162" s="2"/>
      <c r="G162" s="98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ht="12.75" customHeight="1">
      <c r="A163" s="2"/>
      <c r="B163" s="2"/>
      <c r="C163" s="3"/>
      <c r="D163" s="2"/>
      <c r="E163" s="2"/>
      <c r="F163" s="2"/>
      <c r="G163" s="98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ht="12.75" customHeight="1">
      <c r="A164" s="2"/>
      <c r="B164" s="2"/>
      <c r="C164" s="3"/>
      <c r="D164" s="2"/>
      <c r="E164" s="2"/>
      <c r="F164" s="2"/>
      <c r="G164" s="98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ht="12.75" customHeight="1">
      <c r="A165" s="2"/>
      <c r="B165" s="2"/>
      <c r="C165" s="3"/>
      <c r="D165" s="2"/>
      <c r="E165" s="2"/>
      <c r="F165" s="2"/>
      <c r="G165" s="98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ht="12.75" customHeight="1">
      <c r="A166" s="2"/>
      <c r="B166" s="2"/>
      <c r="C166" s="3"/>
      <c r="D166" s="2"/>
      <c r="E166" s="2"/>
      <c r="F166" s="2"/>
      <c r="G166" s="98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ht="12.75" customHeight="1">
      <c r="A167" s="2"/>
      <c r="B167" s="2"/>
      <c r="C167" s="3"/>
      <c r="D167" s="2"/>
      <c r="E167" s="2"/>
      <c r="F167" s="2"/>
      <c r="G167" s="98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ht="12.75" customHeight="1">
      <c r="A168" s="2"/>
      <c r="B168" s="2"/>
      <c r="C168" s="3"/>
      <c r="D168" s="2"/>
      <c r="E168" s="2"/>
      <c r="F168" s="2"/>
      <c r="G168" s="98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ht="12.75" customHeight="1">
      <c r="A169" s="2"/>
      <c r="B169" s="2"/>
      <c r="C169" s="3"/>
      <c r="D169" s="2"/>
      <c r="E169" s="2"/>
      <c r="F169" s="2"/>
      <c r="G169" s="98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ht="12.75" customHeight="1">
      <c r="A170" s="2"/>
      <c r="B170" s="2"/>
      <c r="C170" s="3"/>
      <c r="D170" s="2"/>
      <c r="E170" s="2"/>
      <c r="F170" s="2"/>
      <c r="G170" s="98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ht="12.75" customHeight="1">
      <c r="A171" s="2"/>
      <c r="B171" s="2"/>
      <c r="C171" s="3"/>
      <c r="D171" s="2"/>
      <c r="E171" s="2"/>
      <c r="F171" s="2"/>
      <c r="G171" s="98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ht="12.75" customHeight="1">
      <c r="A172" s="2"/>
      <c r="B172" s="2"/>
      <c r="C172" s="3"/>
      <c r="D172" s="2"/>
      <c r="E172" s="2"/>
      <c r="F172" s="2"/>
      <c r="G172" s="98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ht="12.75" customHeight="1">
      <c r="A173" s="2"/>
      <c r="B173" s="2"/>
      <c r="C173" s="3"/>
      <c r="D173" s="2"/>
      <c r="E173" s="2"/>
      <c r="F173" s="2"/>
      <c r="G173" s="98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ht="12.75" customHeight="1">
      <c r="A174" s="2"/>
      <c r="B174" s="2"/>
      <c r="C174" s="3"/>
      <c r="D174" s="2"/>
      <c r="E174" s="2"/>
      <c r="F174" s="2"/>
      <c r="G174" s="98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ht="12.75" customHeight="1">
      <c r="A175" s="2"/>
      <c r="B175" s="2"/>
      <c r="C175" s="3"/>
      <c r="D175" s="2"/>
      <c r="E175" s="2"/>
      <c r="F175" s="2"/>
      <c r="G175" s="98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ht="12.75" customHeight="1">
      <c r="A176" s="2"/>
      <c r="B176" s="2"/>
      <c r="C176" s="3"/>
      <c r="D176" s="2"/>
      <c r="E176" s="2"/>
      <c r="F176" s="2"/>
      <c r="G176" s="98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ht="12.75" customHeight="1">
      <c r="A177" s="2"/>
      <c r="B177" s="2"/>
      <c r="C177" s="3"/>
      <c r="D177" s="2"/>
      <c r="E177" s="2"/>
      <c r="F177" s="2"/>
      <c r="G177" s="98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ht="12.75" customHeight="1">
      <c r="A178" s="2"/>
      <c r="B178" s="2"/>
      <c r="C178" s="3"/>
      <c r="D178" s="2"/>
      <c r="E178" s="2"/>
      <c r="F178" s="2"/>
      <c r="G178" s="98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ht="12.75" customHeight="1">
      <c r="A179" s="2"/>
      <c r="B179" s="2"/>
      <c r="C179" s="3"/>
      <c r="D179" s="2"/>
      <c r="E179" s="2"/>
      <c r="F179" s="2"/>
      <c r="G179" s="98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ht="12.75" customHeight="1">
      <c r="A180" s="2"/>
      <c r="B180" s="2"/>
      <c r="C180" s="3"/>
      <c r="D180" s="2"/>
      <c r="E180" s="2"/>
      <c r="F180" s="2"/>
      <c r="G180" s="98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ht="12.75" customHeight="1">
      <c r="A181" s="2"/>
      <c r="B181" s="2"/>
      <c r="C181" s="3"/>
      <c r="D181" s="2"/>
      <c r="E181" s="2"/>
      <c r="F181" s="2"/>
      <c r="G181" s="98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ht="12.75" customHeight="1">
      <c r="A182" s="2"/>
      <c r="B182" s="2"/>
      <c r="C182" s="3"/>
      <c r="D182" s="2"/>
      <c r="E182" s="2"/>
      <c r="F182" s="2"/>
      <c r="G182" s="98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ht="12.75" customHeight="1">
      <c r="A183" s="2"/>
      <c r="B183" s="2"/>
      <c r="C183" s="3"/>
      <c r="D183" s="2"/>
      <c r="E183" s="2"/>
      <c r="F183" s="2"/>
      <c r="G183" s="98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ht="12.75" customHeight="1">
      <c r="A184" s="2"/>
      <c r="B184" s="2"/>
      <c r="C184" s="3"/>
      <c r="D184" s="2"/>
      <c r="E184" s="2"/>
      <c r="F184" s="2"/>
      <c r="G184" s="98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ht="12.75" customHeight="1">
      <c r="A185" s="2"/>
      <c r="B185" s="2"/>
      <c r="C185" s="3"/>
      <c r="D185" s="2"/>
      <c r="E185" s="2"/>
      <c r="F185" s="2"/>
      <c r="G185" s="98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ht="12.75" customHeight="1">
      <c r="A186" s="2"/>
      <c r="B186" s="2"/>
      <c r="C186" s="3"/>
      <c r="D186" s="2"/>
      <c r="E186" s="2"/>
      <c r="F186" s="2"/>
      <c r="G186" s="98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ht="12.75" customHeight="1">
      <c r="A187" s="2"/>
      <c r="B187" s="2"/>
      <c r="C187" s="3"/>
      <c r="D187" s="2"/>
      <c r="E187" s="2"/>
      <c r="F187" s="2"/>
      <c r="G187" s="98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ht="12.75" customHeight="1">
      <c r="A188" s="2"/>
      <c r="B188" s="2"/>
      <c r="C188" s="3"/>
      <c r="D188" s="2"/>
      <c r="E188" s="2"/>
      <c r="F188" s="2"/>
      <c r="G188" s="98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ht="12.75" customHeight="1">
      <c r="A189" s="2"/>
      <c r="B189" s="2"/>
      <c r="C189" s="3"/>
      <c r="D189" s="2"/>
      <c r="E189" s="2"/>
      <c r="F189" s="2"/>
      <c r="G189" s="98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ht="12.75" customHeight="1">
      <c r="A190" s="2"/>
      <c r="B190" s="2"/>
      <c r="C190" s="3"/>
      <c r="D190" s="2"/>
      <c r="E190" s="2"/>
      <c r="F190" s="2"/>
      <c r="G190" s="98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ht="12.75" customHeight="1">
      <c r="A191" s="2"/>
      <c r="B191" s="2"/>
      <c r="C191" s="3"/>
      <c r="D191" s="2"/>
      <c r="E191" s="2"/>
      <c r="F191" s="2"/>
      <c r="G191" s="98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ht="12.75" customHeight="1">
      <c r="A192" s="2"/>
      <c r="B192" s="2"/>
      <c r="C192" s="3"/>
      <c r="D192" s="2"/>
      <c r="E192" s="2"/>
      <c r="F192" s="2"/>
      <c r="G192" s="98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ht="12.75" customHeight="1">
      <c r="A193" s="2"/>
      <c r="B193" s="2"/>
      <c r="C193" s="3"/>
      <c r="D193" s="2"/>
      <c r="E193" s="2"/>
      <c r="F193" s="2"/>
      <c r="G193" s="98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ht="12.75" customHeight="1">
      <c r="A194" s="2"/>
      <c r="B194" s="2"/>
      <c r="C194" s="3"/>
      <c r="D194" s="2"/>
      <c r="E194" s="2"/>
      <c r="F194" s="2"/>
      <c r="G194" s="98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ht="12.75" customHeight="1">
      <c r="A195" s="2"/>
      <c r="B195" s="2"/>
      <c r="C195" s="3"/>
      <c r="D195" s="2"/>
      <c r="E195" s="2"/>
      <c r="F195" s="2"/>
      <c r="G195" s="98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ht="12.75" customHeight="1">
      <c r="A196" s="2"/>
      <c r="B196" s="2"/>
      <c r="C196" s="3"/>
      <c r="D196" s="2"/>
      <c r="E196" s="2"/>
      <c r="F196" s="2"/>
      <c r="G196" s="98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ht="12.75" customHeight="1">
      <c r="A197" s="2"/>
      <c r="B197" s="2"/>
      <c r="C197" s="3"/>
      <c r="D197" s="2"/>
      <c r="E197" s="2"/>
      <c r="F197" s="2"/>
      <c r="G197" s="98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ht="12.75" customHeight="1">
      <c r="A198" s="2"/>
      <c r="B198" s="2"/>
      <c r="C198" s="3"/>
      <c r="D198" s="2"/>
      <c r="E198" s="2"/>
      <c r="F198" s="2"/>
      <c r="G198" s="98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ht="12.75" customHeight="1">
      <c r="A199" s="2"/>
      <c r="B199" s="2"/>
      <c r="C199" s="3"/>
      <c r="D199" s="2"/>
      <c r="E199" s="2"/>
      <c r="F199" s="2"/>
      <c r="G199" s="98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ht="12.75" customHeight="1">
      <c r="A200" s="2"/>
      <c r="B200" s="2"/>
      <c r="C200" s="3"/>
      <c r="D200" s="2"/>
      <c r="E200" s="2"/>
      <c r="F200" s="2"/>
      <c r="G200" s="98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ht="12.75" customHeight="1">
      <c r="A201" s="2"/>
      <c r="B201" s="2"/>
      <c r="C201" s="3"/>
      <c r="D201" s="2"/>
      <c r="E201" s="2"/>
      <c r="F201" s="2"/>
      <c r="G201" s="98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ht="12.75" customHeight="1">
      <c r="A202" s="2"/>
      <c r="B202" s="2"/>
      <c r="C202" s="3"/>
      <c r="D202" s="2"/>
      <c r="E202" s="2"/>
      <c r="F202" s="2"/>
      <c r="G202" s="98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ht="12.75" customHeight="1">
      <c r="A203" s="2"/>
      <c r="B203" s="2"/>
      <c r="C203" s="3"/>
      <c r="D203" s="2"/>
      <c r="E203" s="2"/>
      <c r="F203" s="2"/>
      <c r="G203" s="98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ht="12.75" customHeight="1">
      <c r="A204" s="2"/>
      <c r="B204" s="2"/>
      <c r="C204" s="3"/>
      <c r="D204" s="2"/>
      <c r="E204" s="2"/>
      <c r="F204" s="2"/>
      <c r="G204" s="98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ht="12.75" customHeight="1">
      <c r="A205" s="2"/>
      <c r="B205" s="2"/>
      <c r="C205" s="3"/>
      <c r="D205" s="2"/>
      <c r="E205" s="2"/>
      <c r="F205" s="2"/>
      <c r="G205" s="98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ht="12.75" customHeight="1">
      <c r="A206" s="2"/>
      <c r="B206" s="2"/>
      <c r="C206" s="3"/>
      <c r="D206" s="2"/>
      <c r="E206" s="2"/>
      <c r="F206" s="2"/>
      <c r="G206" s="98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ht="12.75" customHeight="1">
      <c r="A207" s="2"/>
      <c r="B207" s="2"/>
      <c r="C207" s="3"/>
      <c r="D207" s="2"/>
      <c r="E207" s="2"/>
      <c r="F207" s="2"/>
      <c r="G207" s="98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ht="12.75" customHeight="1">
      <c r="A208" s="2"/>
      <c r="B208" s="2"/>
      <c r="C208" s="3"/>
      <c r="D208" s="2"/>
      <c r="E208" s="2"/>
      <c r="F208" s="2"/>
      <c r="G208" s="98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ht="12.75" customHeight="1">
      <c r="A209" s="2"/>
      <c r="B209" s="2"/>
      <c r="C209" s="3"/>
      <c r="D209" s="2"/>
      <c r="E209" s="2"/>
      <c r="F209" s="2"/>
      <c r="G209" s="98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ht="12.75" customHeight="1">
      <c r="A210" s="2"/>
      <c r="B210" s="2"/>
      <c r="C210" s="3"/>
      <c r="D210" s="2"/>
      <c r="E210" s="2"/>
      <c r="F210" s="2"/>
      <c r="G210" s="98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ht="12.75" customHeight="1">
      <c r="A211" s="2"/>
      <c r="B211" s="2"/>
      <c r="C211" s="3"/>
      <c r="D211" s="2"/>
      <c r="E211" s="2"/>
      <c r="F211" s="2"/>
      <c r="G211" s="98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ht="12.75" customHeight="1">
      <c r="A212" s="2"/>
      <c r="B212" s="2"/>
      <c r="C212" s="3"/>
      <c r="D212" s="2"/>
      <c r="E212" s="2"/>
      <c r="F212" s="2"/>
      <c r="G212" s="98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ht="12.75" customHeight="1">
      <c r="A213" s="2"/>
      <c r="B213" s="2"/>
      <c r="C213" s="3"/>
      <c r="D213" s="2"/>
      <c r="E213" s="2"/>
      <c r="F213" s="2"/>
      <c r="G213" s="98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ht="12.75" customHeight="1">
      <c r="A214" s="2"/>
      <c r="B214" s="2"/>
      <c r="C214" s="3"/>
      <c r="D214" s="2"/>
      <c r="E214" s="2"/>
      <c r="F214" s="2"/>
      <c r="G214" s="98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ht="12.75" customHeight="1">
      <c r="A215" s="2"/>
      <c r="B215" s="2"/>
      <c r="C215" s="3"/>
      <c r="D215" s="2"/>
      <c r="E215" s="2"/>
      <c r="F215" s="2"/>
      <c r="G215" s="98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ht="12.75" customHeight="1">
      <c r="A216" s="2"/>
      <c r="B216" s="2"/>
      <c r="C216" s="3"/>
      <c r="D216" s="2"/>
      <c r="E216" s="2"/>
      <c r="F216" s="2"/>
      <c r="G216" s="98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ht="12.75" customHeight="1">
      <c r="A217" s="2"/>
      <c r="B217" s="2"/>
      <c r="C217" s="3"/>
      <c r="D217" s="2"/>
      <c r="E217" s="2"/>
      <c r="F217" s="2"/>
      <c r="G217" s="98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ht="12.75" customHeight="1">
      <c r="A218" s="2"/>
      <c r="B218" s="2"/>
      <c r="C218" s="3"/>
      <c r="D218" s="2"/>
      <c r="E218" s="2"/>
      <c r="F218" s="2"/>
      <c r="G218" s="98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ht="12.75" customHeight="1">
      <c r="A219" s="2"/>
      <c r="B219" s="2"/>
      <c r="C219" s="3"/>
      <c r="D219" s="2"/>
      <c r="E219" s="2"/>
      <c r="F219" s="2"/>
      <c r="G219" s="98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ht="12.75" customHeight="1">
      <c r="A220" s="2"/>
      <c r="B220" s="2"/>
      <c r="C220" s="3"/>
      <c r="D220" s="2"/>
      <c r="E220" s="2"/>
      <c r="F220" s="2"/>
      <c r="G220" s="98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ht="12.75" customHeight="1">
      <c r="A221" s="2"/>
      <c r="B221" s="2"/>
      <c r="C221" s="3"/>
      <c r="D221" s="2"/>
      <c r="E221" s="2"/>
      <c r="F221" s="2"/>
      <c r="G221" s="98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ht="12.75" customHeight="1">
      <c r="A222" s="2"/>
      <c r="B222" s="2"/>
      <c r="C222" s="3"/>
      <c r="D222" s="2"/>
      <c r="E222" s="2"/>
      <c r="F222" s="2"/>
      <c r="G222" s="98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ht="12.75" customHeight="1">
      <c r="A223" s="2"/>
      <c r="B223" s="2"/>
      <c r="C223" s="3"/>
      <c r="D223" s="2"/>
      <c r="E223" s="2"/>
      <c r="F223" s="2"/>
      <c r="G223" s="98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ht="12.75" customHeight="1">
      <c r="A224" s="2"/>
      <c r="B224" s="2"/>
      <c r="C224" s="3"/>
      <c r="D224" s="2"/>
      <c r="E224" s="2"/>
      <c r="F224" s="2"/>
      <c r="G224" s="98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ht="12.75" customHeight="1">
      <c r="A225" s="2"/>
      <c r="B225" s="2"/>
      <c r="C225" s="3"/>
      <c r="D225" s="2"/>
      <c r="E225" s="2"/>
      <c r="F225" s="2"/>
      <c r="G225" s="98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ht="12.75" customHeight="1">
      <c r="A226" s="2"/>
      <c r="B226" s="2"/>
      <c r="C226" s="3"/>
      <c r="D226" s="2"/>
      <c r="E226" s="2"/>
      <c r="F226" s="2"/>
      <c r="G226" s="98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ht="12.75" customHeight="1">
      <c r="A227" s="2"/>
      <c r="B227" s="2"/>
      <c r="C227" s="3"/>
      <c r="D227" s="2"/>
      <c r="E227" s="2"/>
      <c r="F227" s="2"/>
      <c r="G227" s="98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ht="12.75" customHeight="1">
      <c r="A228" s="2"/>
      <c r="B228" s="2"/>
      <c r="C228" s="3"/>
      <c r="D228" s="2"/>
      <c r="E228" s="2"/>
      <c r="F228" s="2"/>
      <c r="G228" s="98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ht="12.75" customHeight="1">
      <c r="A229" s="2"/>
      <c r="B229" s="2"/>
      <c r="C229" s="3"/>
      <c r="D229" s="2"/>
      <c r="E229" s="2"/>
      <c r="F229" s="2"/>
      <c r="G229" s="98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ht="12.75" customHeight="1">
      <c r="A230" s="2"/>
      <c r="B230" s="2"/>
      <c r="C230" s="3"/>
      <c r="D230" s="2"/>
      <c r="E230" s="2"/>
      <c r="F230" s="2"/>
      <c r="G230" s="98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ht="12.75" customHeight="1">
      <c r="A231" s="2"/>
      <c r="B231" s="2"/>
      <c r="C231" s="3"/>
      <c r="D231" s="2"/>
      <c r="E231" s="2"/>
      <c r="F231" s="2"/>
      <c r="G231" s="98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ht="12.75" customHeight="1">
      <c r="A232" s="2"/>
      <c r="B232" s="2"/>
      <c r="C232" s="3"/>
      <c r="D232" s="2"/>
      <c r="E232" s="2"/>
      <c r="F232" s="2"/>
      <c r="G232" s="98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ht="12.75" customHeight="1">
      <c r="A233" s="2"/>
      <c r="B233" s="2"/>
      <c r="C233" s="3"/>
      <c r="D233" s="2"/>
      <c r="E233" s="2"/>
      <c r="F233" s="2"/>
      <c r="G233" s="98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ht="12.75" customHeight="1">
      <c r="A234" s="2"/>
      <c r="B234" s="2"/>
      <c r="C234" s="3"/>
      <c r="D234" s="2"/>
      <c r="E234" s="2"/>
      <c r="F234" s="2"/>
      <c r="G234" s="98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ht="12.75" customHeight="1">
      <c r="A235" s="2"/>
      <c r="B235" s="2"/>
      <c r="C235" s="3"/>
      <c r="D235" s="2"/>
      <c r="E235" s="2"/>
      <c r="F235" s="2"/>
      <c r="G235" s="98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ht="12.75" customHeight="1">
      <c r="A236" s="2"/>
      <c r="B236" s="2"/>
      <c r="C236" s="3"/>
      <c r="D236" s="2"/>
      <c r="E236" s="2"/>
      <c r="F236" s="2"/>
      <c r="G236" s="98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ht="12.75" customHeight="1">
      <c r="A237" s="2"/>
      <c r="B237" s="2"/>
      <c r="C237" s="3"/>
      <c r="D237" s="2"/>
      <c r="E237" s="2"/>
      <c r="F237" s="2"/>
      <c r="G237" s="98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ht="12.75" customHeight="1">
      <c r="A238" s="2"/>
      <c r="B238" s="2"/>
      <c r="C238" s="3"/>
      <c r="D238" s="2"/>
      <c r="E238" s="2"/>
      <c r="F238" s="2"/>
      <c r="G238" s="98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ht="12.75" customHeight="1">
      <c r="A239" s="2"/>
      <c r="B239" s="2"/>
      <c r="C239" s="3"/>
      <c r="D239" s="2"/>
      <c r="E239" s="2"/>
      <c r="F239" s="2"/>
      <c r="G239" s="98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ht="12.75" customHeight="1">
      <c r="A240" s="2"/>
      <c r="B240" s="2"/>
      <c r="C240" s="3"/>
      <c r="D240" s="2"/>
      <c r="E240" s="2"/>
      <c r="F240" s="2"/>
      <c r="G240" s="98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ht="12.75" customHeight="1">
      <c r="A241" s="2"/>
      <c r="B241" s="2"/>
      <c r="C241" s="3"/>
      <c r="D241" s="2"/>
      <c r="E241" s="2"/>
      <c r="F241" s="2"/>
      <c r="G241" s="98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ht="12.75" customHeight="1">
      <c r="A242" s="2"/>
      <c r="B242" s="2"/>
      <c r="C242" s="3"/>
      <c r="D242" s="2"/>
      <c r="E242" s="2"/>
      <c r="F242" s="2"/>
      <c r="G242" s="98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ht="12.75" customHeight="1">
      <c r="A243" s="2"/>
      <c r="B243" s="2"/>
      <c r="C243" s="3"/>
      <c r="D243" s="2"/>
      <c r="E243" s="2"/>
      <c r="F243" s="2"/>
      <c r="G243" s="98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ht="12.75" customHeight="1">
      <c r="A244" s="2"/>
      <c r="B244" s="2"/>
      <c r="C244" s="3"/>
      <c r="D244" s="2"/>
      <c r="E244" s="2"/>
      <c r="F244" s="2"/>
      <c r="G244" s="98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L13:L32"/>
    <mergeCell ref="L35:L45"/>
    <mergeCell ref="H4:I4"/>
    <mergeCell ref="B5:C5"/>
    <mergeCell ref="E5:F5"/>
    <mergeCell ref="H5:I5"/>
    <mergeCell ref="L5:L10"/>
    <mergeCell ref="E7:F7"/>
    <mergeCell ref="H7:I7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30.0"/>
    <col customWidth="1" min="3" max="3" width="17.14"/>
    <col customWidth="1" min="4" max="5" width="18.29"/>
    <col customWidth="1" min="6" max="6" width="20.29"/>
    <col customWidth="1" min="7" max="9" width="15.0"/>
    <col customWidth="1" min="10" max="10" width="32.0"/>
    <col customWidth="1" min="11" max="11" width="10.86"/>
    <col customWidth="1" min="12" max="12" width="32.0"/>
    <col customWidth="1" min="13" max="13" width="2.43"/>
    <col customWidth="1" min="14" max="14" width="32.71"/>
    <col customWidth="1" min="15" max="15" width="17.86"/>
    <col customWidth="1" min="16" max="16" width="18.14"/>
    <col customWidth="1" min="17" max="29" width="9.86"/>
  </cols>
  <sheetData>
    <row r="1" ht="27.75" customHeight="1">
      <c r="A1" s="1" t="s">
        <v>0</v>
      </c>
      <c r="B1" s="2"/>
      <c r="C1" s="3"/>
      <c r="D1" s="4"/>
      <c r="E1" s="4"/>
      <c r="F1" s="4"/>
      <c r="G1" s="82"/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27.75" customHeight="1">
      <c r="A2" s="1"/>
      <c r="B2" s="2"/>
      <c r="C2" s="3"/>
      <c r="D2" s="4"/>
      <c r="E2" s="4"/>
      <c r="F2" s="4"/>
      <c r="G2" s="82"/>
      <c r="H2" s="4"/>
      <c r="I2" s="4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27.75" customHeight="1">
      <c r="A3" s="7" t="s">
        <v>44</v>
      </c>
      <c r="B3" s="8"/>
      <c r="C3" s="9"/>
      <c r="D3" s="10"/>
      <c r="E3" s="10"/>
      <c r="F3" s="10"/>
      <c r="G3" s="83"/>
      <c r="H3" s="10"/>
      <c r="I3" s="10"/>
      <c r="J3" s="10"/>
      <c r="K3" s="8"/>
      <c r="L3" s="8"/>
      <c r="M3" s="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ht="15.75" customHeight="1">
      <c r="A4" s="11"/>
      <c r="B4" s="45" t="s">
        <v>3</v>
      </c>
      <c r="C4" s="84"/>
      <c r="D4" s="45"/>
      <c r="E4" s="45" t="s">
        <v>4</v>
      </c>
      <c r="F4" s="45"/>
      <c r="G4" s="85"/>
      <c r="H4" s="86" t="s">
        <v>5</v>
      </c>
      <c r="J4" s="84"/>
      <c r="K4" s="3" t="s">
        <v>29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ht="21.0" customHeight="1">
      <c r="A5" s="11"/>
      <c r="B5" s="87" t="str">
        <f>'Draw #1  '!B6:C6</f>
        <v/>
      </c>
      <c r="C5" s="14"/>
      <c r="D5" s="88"/>
      <c r="E5" s="87" t="str">
        <f>'Draw #1  '!E6:F6</f>
        <v/>
      </c>
      <c r="F5" s="14"/>
      <c r="G5" s="89"/>
      <c r="H5" s="90"/>
      <c r="I5" s="14"/>
      <c r="J5" s="91"/>
      <c r="K5" s="3" t="s">
        <v>29</v>
      </c>
      <c r="L5" s="92" t="s">
        <v>35</v>
      </c>
      <c r="M5" s="20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ht="15.75" customHeight="1">
      <c r="A6" s="11"/>
      <c r="B6" s="45" t="s">
        <v>7</v>
      </c>
      <c r="C6" s="84"/>
      <c r="D6" s="45"/>
      <c r="E6" s="93" t="s">
        <v>8</v>
      </c>
      <c r="F6" s="93"/>
      <c r="G6" s="85"/>
      <c r="H6" s="94" t="s">
        <v>9</v>
      </c>
      <c r="I6" s="91"/>
      <c r="J6" s="94" t="s">
        <v>10</v>
      </c>
      <c r="K6" s="3"/>
      <c r="L6" s="22"/>
      <c r="M6" s="2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ht="19.5" customHeight="1">
      <c r="A7" s="2"/>
      <c r="B7" s="95"/>
      <c r="C7" s="84"/>
      <c r="D7" s="45"/>
      <c r="E7" s="87" t="str">
        <f>'Draw #1  '!E8:F8</f>
        <v/>
      </c>
      <c r="F7" s="14"/>
      <c r="G7" s="85"/>
      <c r="H7" s="90"/>
      <c r="I7" s="14"/>
      <c r="J7" s="96"/>
      <c r="K7" s="2"/>
      <c r="L7" s="22"/>
      <c r="M7" s="2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ht="15.75" customHeight="1">
      <c r="A8" s="2"/>
      <c r="B8" s="2"/>
      <c r="C8" s="3"/>
      <c r="D8" s="2"/>
      <c r="E8" s="2"/>
      <c r="F8" s="2"/>
      <c r="G8" s="98"/>
      <c r="H8" s="2"/>
      <c r="I8" s="2"/>
      <c r="J8" s="2"/>
      <c r="K8" s="2"/>
      <c r="L8" s="22"/>
      <c r="M8" s="2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ht="19.5" customHeight="1">
      <c r="A9" s="26" t="s">
        <v>11</v>
      </c>
      <c r="B9" s="27" t="s">
        <v>12</v>
      </c>
      <c r="C9" s="27" t="s">
        <v>13</v>
      </c>
      <c r="D9" s="27" t="s">
        <v>36</v>
      </c>
      <c r="E9" s="27" t="s">
        <v>15</v>
      </c>
      <c r="F9" s="27" t="s">
        <v>16</v>
      </c>
      <c r="G9" s="99" t="s">
        <v>17</v>
      </c>
      <c r="H9" s="27" t="s">
        <v>18</v>
      </c>
      <c r="I9" s="27" t="s">
        <v>19</v>
      </c>
      <c r="J9" s="28" t="s">
        <v>37</v>
      </c>
      <c r="K9" s="29"/>
      <c r="L9" s="22"/>
      <c r="M9" s="20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ht="45.75" customHeight="1">
      <c r="A10" s="100" t="s">
        <v>20</v>
      </c>
      <c r="B10" s="31" t="s">
        <v>21</v>
      </c>
      <c r="C10" s="32" t="s">
        <v>22</v>
      </c>
      <c r="D10" s="32" t="s">
        <v>38</v>
      </c>
      <c r="E10" s="32" t="s">
        <v>45</v>
      </c>
      <c r="F10" s="32" t="s">
        <v>24</v>
      </c>
      <c r="G10" s="101" t="s">
        <v>46</v>
      </c>
      <c r="H10" s="33" t="s">
        <v>41</v>
      </c>
      <c r="I10" s="34" t="s">
        <v>27</v>
      </c>
      <c r="J10" s="34" t="s">
        <v>28</v>
      </c>
      <c r="K10" s="2"/>
      <c r="L10" s="51"/>
      <c r="M10" s="20"/>
      <c r="N10" s="35" t="s">
        <v>29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ht="15.75" customHeight="1">
      <c r="A11" s="57">
        <v>1.0</v>
      </c>
      <c r="B11" s="57" t="str">
        <f>'Draw #1  '!B12</f>
        <v/>
      </c>
      <c r="C11" s="54" t="str">
        <f>'Draw #1  '!C12</f>
        <v/>
      </c>
      <c r="D11" s="122">
        <f>SUM('Draw #1  '!F12,'Draw #2'!G11)</f>
        <v>0</v>
      </c>
      <c r="E11" s="55"/>
      <c r="F11" s="104" t="str">
        <f>(E11+'Draw #1  '!F12+'Draw #2'!G11)/C11</f>
        <v>#DIV/0!</v>
      </c>
      <c r="G11" s="105" t="str">
        <f t="shared" ref="G11:G38" si="1">IF(I11&gt;0,(I11*C11)-D11,"$0")</f>
        <v>$0</v>
      </c>
      <c r="H11" s="106" t="str">
        <f>(G11+'Draw #2'!G11+'Draw #1  '!F12)/C11</f>
        <v>#DIV/0!</v>
      </c>
      <c r="I11" s="49"/>
      <c r="J11" s="50"/>
      <c r="K11" s="45"/>
      <c r="L11" s="15"/>
      <c r="M11" s="20"/>
      <c r="N11" s="3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ht="15.75" customHeight="1">
      <c r="A12" s="57">
        <f t="shared" ref="A12:A38" si="2">A11+1</f>
        <v>2</v>
      </c>
      <c r="B12" s="57" t="str">
        <f>'Draw #1  '!B13</f>
        <v/>
      </c>
      <c r="C12" s="54" t="str">
        <f>'Draw #1  '!C13</f>
        <v/>
      </c>
      <c r="D12" s="122">
        <f>SUM('Draw #1  '!F13,'Draw #2'!G12)</f>
        <v>0</v>
      </c>
      <c r="E12" s="55"/>
      <c r="F12" s="104" t="str">
        <f>(E12+'Draw #2'!G12+'Draw #1  '!F13)/C12</f>
        <v>#DIV/0!</v>
      </c>
      <c r="G12" s="105" t="str">
        <f t="shared" si="1"/>
        <v>$0</v>
      </c>
      <c r="H12" s="106" t="str">
        <f>(G12+'Draw #2'!G12+'Draw #1  '!F13)/C12</f>
        <v>#DIV/0!</v>
      </c>
      <c r="I12" s="49"/>
      <c r="J12" s="50"/>
      <c r="K12" s="45"/>
      <c r="L12" s="52" t="s">
        <v>30</v>
      </c>
      <c r="M12" s="20"/>
      <c r="N12" s="3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ht="15.75" customHeight="1">
      <c r="A13" s="57">
        <f t="shared" si="2"/>
        <v>3</v>
      </c>
      <c r="B13" s="57" t="str">
        <f>'Draw #1  '!B14</f>
        <v/>
      </c>
      <c r="C13" s="54" t="str">
        <f>'Draw #1  '!C14</f>
        <v/>
      </c>
      <c r="D13" s="122">
        <f>SUM('Draw #1  '!F14,'Draw #2'!G13)</f>
        <v>0</v>
      </c>
      <c r="E13" s="55"/>
      <c r="F13" s="104" t="str">
        <f>(E13+'Draw #2'!G13+'Draw #1  '!F14)/C13</f>
        <v>#DIV/0!</v>
      </c>
      <c r="G13" s="105" t="str">
        <f t="shared" si="1"/>
        <v>$0</v>
      </c>
      <c r="H13" s="106" t="str">
        <f>(G13+'Draw #2'!G13+'Draw #1  '!F14)/C13</f>
        <v>#DIV/0!</v>
      </c>
      <c r="I13" s="49"/>
      <c r="J13" s="50"/>
      <c r="K13" s="45"/>
      <c r="L13" s="107"/>
      <c r="M13" s="20"/>
      <c r="N13" s="3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</row>
    <row r="14" ht="15.75" customHeight="1">
      <c r="A14" s="57">
        <f t="shared" si="2"/>
        <v>4</v>
      </c>
      <c r="B14" s="57" t="str">
        <f>'Draw #1  '!B15</f>
        <v/>
      </c>
      <c r="C14" s="54" t="str">
        <f>'Draw #1  '!C15</f>
        <v/>
      </c>
      <c r="D14" s="122">
        <f>SUM('Draw #1  '!F15,'Draw #2'!G14)</f>
        <v>0</v>
      </c>
      <c r="E14" s="55"/>
      <c r="F14" s="104" t="str">
        <f>(E14+'Draw #2'!G14+'Draw #1  '!F15)/C14</f>
        <v>#DIV/0!</v>
      </c>
      <c r="G14" s="105" t="str">
        <f t="shared" si="1"/>
        <v>$0</v>
      </c>
      <c r="H14" s="106" t="str">
        <f>(G14+'Draw #2'!G14+'Draw #1  '!F15)/C14</f>
        <v>#DIV/0!</v>
      </c>
      <c r="I14" s="49"/>
      <c r="J14" s="50"/>
      <c r="K14" s="45"/>
      <c r="L14" s="22"/>
      <c r="M14" s="20"/>
      <c r="N14" s="3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</row>
    <row r="15" ht="15.75" customHeight="1">
      <c r="A15" s="57">
        <f t="shared" si="2"/>
        <v>5</v>
      </c>
      <c r="B15" s="57" t="str">
        <f>'Draw #1  '!B16</f>
        <v/>
      </c>
      <c r="C15" s="54" t="str">
        <f>'Draw #1  '!C16</f>
        <v/>
      </c>
      <c r="D15" s="122">
        <f>SUM('Draw #1  '!F16,'Draw #2'!G15)</f>
        <v>0</v>
      </c>
      <c r="E15" s="55"/>
      <c r="F15" s="104" t="str">
        <f>(E15+'Draw #2'!G15+'Draw #1  '!F16)/C15</f>
        <v>#DIV/0!</v>
      </c>
      <c r="G15" s="105" t="str">
        <f t="shared" si="1"/>
        <v>$0</v>
      </c>
      <c r="H15" s="106" t="str">
        <f>(G15+'Draw #2'!G15+'Draw #1  '!F16)/C15</f>
        <v>#DIV/0!</v>
      </c>
      <c r="I15" s="49"/>
      <c r="J15" s="50"/>
      <c r="K15" s="45"/>
      <c r="L15" s="22"/>
      <c r="M15" s="20"/>
      <c r="N15" s="3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</row>
    <row r="16" ht="15.75" customHeight="1">
      <c r="A16" s="57">
        <f t="shared" si="2"/>
        <v>6</v>
      </c>
      <c r="B16" s="57" t="str">
        <f>'Draw #1  '!B17</f>
        <v/>
      </c>
      <c r="C16" s="54" t="str">
        <f>'Draw #1  '!C17</f>
        <v/>
      </c>
      <c r="D16" s="122">
        <f>SUM('Draw #1  '!F17,'Draw #2'!G16)</f>
        <v>0</v>
      </c>
      <c r="E16" s="55"/>
      <c r="F16" s="104" t="str">
        <f>(E16+'Draw #2'!G16+'Draw #1  '!F17)/C16</f>
        <v>#DIV/0!</v>
      </c>
      <c r="G16" s="105" t="str">
        <f t="shared" si="1"/>
        <v>$0</v>
      </c>
      <c r="H16" s="106" t="str">
        <f>(G16+'Draw #2'!G16+'Draw #1  '!F17)/C16</f>
        <v>#DIV/0!</v>
      </c>
      <c r="I16" s="49"/>
      <c r="J16" s="50"/>
      <c r="K16" s="45"/>
      <c r="L16" s="22"/>
      <c r="M16" s="20"/>
      <c r="N16" s="3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ht="15.75" customHeight="1">
      <c r="A17" s="57">
        <f t="shared" si="2"/>
        <v>7</v>
      </c>
      <c r="B17" s="57" t="str">
        <f>'Draw #1  '!B18</f>
        <v/>
      </c>
      <c r="C17" s="54" t="str">
        <f>'Draw #1  '!C18</f>
        <v/>
      </c>
      <c r="D17" s="122">
        <f>SUM('Draw #1  '!F18,'Draw #2'!G17)</f>
        <v>0</v>
      </c>
      <c r="E17" s="55"/>
      <c r="F17" s="104" t="str">
        <f>(E17+'Draw #2'!G17+'Draw #1  '!F18)/C17</f>
        <v>#DIV/0!</v>
      </c>
      <c r="G17" s="105" t="str">
        <f t="shared" si="1"/>
        <v>$0</v>
      </c>
      <c r="H17" s="106" t="str">
        <f>(G17+'Draw #2'!G17+'Draw #1  '!F18)/C17</f>
        <v>#DIV/0!</v>
      </c>
      <c r="I17" s="49"/>
      <c r="J17" s="50"/>
      <c r="K17" s="45"/>
      <c r="L17" s="22"/>
      <c r="M17" s="20"/>
      <c r="N17" s="3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</row>
    <row r="18" ht="15.75" customHeight="1">
      <c r="A18" s="57">
        <f t="shared" si="2"/>
        <v>8</v>
      </c>
      <c r="B18" s="57" t="str">
        <f>'Draw #1  '!B19</f>
        <v/>
      </c>
      <c r="C18" s="54" t="str">
        <f>'Draw #1  '!C19</f>
        <v/>
      </c>
      <c r="D18" s="122">
        <f>SUM('Draw #1  '!F19,'Draw #2'!G18)</f>
        <v>0</v>
      </c>
      <c r="E18" s="55"/>
      <c r="F18" s="104" t="str">
        <f>(E18+'Draw #2'!G18+'Draw #1  '!F19)/C18</f>
        <v>#DIV/0!</v>
      </c>
      <c r="G18" s="105" t="str">
        <f t="shared" si="1"/>
        <v>$0</v>
      </c>
      <c r="H18" s="106" t="str">
        <f>(G18+'Draw #2'!G18+'Draw #1  '!F19)/C18</f>
        <v>#DIV/0!</v>
      </c>
      <c r="I18" s="49"/>
      <c r="J18" s="50"/>
      <c r="K18" s="45"/>
      <c r="L18" s="22"/>
      <c r="M18" s="20"/>
      <c r="N18" s="3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</row>
    <row r="19" ht="15.75" customHeight="1">
      <c r="A19" s="57">
        <f t="shared" si="2"/>
        <v>9</v>
      </c>
      <c r="B19" s="57" t="str">
        <f>'Draw #1  '!B20</f>
        <v/>
      </c>
      <c r="C19" s="54" t="str">
        <f>'Draw #1  '!C20</f>
        <v/>
      </c>
      <c r="D19" s="122">
        <f>SUM('Draw #1  '!F20,'Draw #2'!G19)</f>
        <v>0</v>
      </c>
      <c r="E19" s="55"/>
      <c r="F19" s="104" t="str">
        <f>(E19+'Draw #2'!G19+'Draw #1  '!F20)/C19</f>
        <v>#DIV/0!</v>
      </c>
      <c r="G19" s="105" t="str">
        <f t="shared" si="1"/>
        <v>$0</v>
      </c>
      <c r="H19" s="106" t="str">
        <f>(G19+'Draw #2'!G19+'Draw #1  '!F20)/C19</f>
        <v>#DIV/0!</v>
      </c>
      <c r="I19" s="49"/>
      <c r="J19" s="50"/>
      <c r="K19" s="45"/>
      <c r="L19" s="22"/>
      <c r="M19" s="20"/>
      <c r="N19" s="3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</row>
    <row r="20" ht="15.75" customHeight="1">
      <c r="A20" s="57">
        <f t="shared" si="2"/>
        <v>10</v>
      </c>
      <c r="B20" s="57" t="str">
        <f>'Draw #1  '!B21</f>
        <v/>
      </c>
      <c r="C20" s="54" t="str">
        <f>'Draw #1  '!C21</f>
        <v/>
      </c>
      <c r="D20" s="122">
        <f>SUM('Draw #1  '!F21,'Draw #2'!G20)</f>
        <v>0</v>
      </c>
      <c r="E20" s="55"/>
      <c r="F20" s="104" t="str">
        <f>(E20+'Draw #2'!G20+'Draw #1  '!F21)/C20</f>
        <v>#DIV/0!</v>
      </c>
      <c r="G20" s="105" t="str">
        <f t="shared" si="1"/>
        <v>$0</v>
      </c>
      <c r="H20" s="106" t="str">
        <f>(G20+'Draw #2'!G20+'Draw #1  '!F21)/C20</f>
        <v>#DIV/0!</v>
      </c>
      <c r="I20" s="49"/>
      <c r="J20" s="50"/>
      <c r="K20" s="45"/>
      <c r="L20" s="22"/>
      <c r="M20" s="20"/>
      <c r="N20" s="3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</row>
    <row r="21" ht="15.75" customHeight="1">
      <c r="A21" s="57">
        <f t="shared" si="2"/>
        <v>11</v>
      </c>
      <c r="B21" s="57" t="str">
        <f>'Draw #1  '!B22</f>
        <v/>
      </c>
      <c r="C21" s="54" t="str">
        <f>'Draw #1  '!C22</f>
        <v/>
      </c>
      <c r="D21" s="122">
        <f>SUM('Draw #1  '!F22,'Draw #2'!G21)</f>
        <v>0</v>
      </c>
      <c r="E21" s="55"/>
      <c r="F21" s="104" t="str">
        <f>(E21+'Draw #2'!G21+'Draw #1  '!F22)/C21</f>
        <v>#DIV/0!</v>
      </c>
      <c r="G21" s="105" t="str">
        <f t="shared" si="1"/>
        <v>$0</v>
      </c>
      <c r="H21" s="106" t="str">
        <f>(G21+'Draw #2'!G21+'Draw #1  '!F22)/C21</f>
        <v>#DIV/0!</v>
      </c>
      <c r="I21" s="49"/>
      <c r="J21" s="50"/>
      <c r="K21" s="45"/>
      <c r="L21" s="22"/>
      <c r="M21" s="45"/>
      <c r="N21" s="3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</row>
    <row r="22" ht="15.75" customHeight="1">
      <c r="A22" s="57">
        <f t="shared" si="2"/>
        <v>12</v>
      </c>
      <c r="B22" s="57" t="str">
        <f>'Draw #1  '!B23</f>
        <v/>
      </c>
      <c r="C22" s="54" t="str">
        <f>'Draw #1  '!C23</f>
        <v/>
      </c>
      <c r="D22" s="122">
        <f>SUM('Draw #1  '!F23,'Draw #2'!G22)</f>
        <v>0</v>
      </c>
      <c r="E22" s="55"/>
      <c r="F22" s="104" t="str">
        <f>(E22+'Draw #2'!G22+'Draw #1  '!F23)/C22</f>
        <v>#DIV/0!</v>
      </c>
      <c r="G22" s="105" t="str">
        <f t="shared" si="1"/>
        <v>$0</v>
      </c>
      <c r="H22" s="106" t="str">
        <f>(G22+'Draw #2'!G22+'Draw #1  '!F23)/C22</f>
        <v>#DIV/0!</v>
      </c>
      <c r="I22" s="49"/>
      <c r="J22" s="50"/>
      <c r="K22" s="45"/>
      <c r="L22" s="22"/>
      <c r="M22" s="45"/>
      <c r="N22" s="3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</row>
    <row r="23" ht="15.75" customHeight="1">
      <c r="A23" s="57">
        <f t="shared" si="2"/>
        <v>13</v>
      </c>
      <c r="B23" s="57" t="str">
        <f>'Draw #1  '!B24</f>
        <v/>
      </c>
      <c r="C23" s="54" t="str">
        <f>'Draw #1  '!C24</f>
        <v/>
      </c>
      <c r="D23" s="122">
        <f>SUM('Draw #1  '!F24,'Draw #2'!G23)</f>
        <v>0</v>
      </c>
      <c r="E23" s="55"/>
      <c r="F23" s="104" t="str">
        <f>(E23+'Draw #2'!G23+'Draw #1  '!F24)/C23</f>
        <v>#DIV/0!</v>
      </c>
      <c r="G23" s="105" t="str">
        <f t="shared" si="1"/>
        <v>$0</v>
      </c>
      <c r="H23" s="106" t="str">
        <f>(G23+'Draw #2'!G23+'Draw #1  '!F24)/C23</f>
        <v>#DIV/0!</v>
      </c>
      <c r="I23" s="49"/>
      <c r="J23" s="50"/>
      <c r="K23" s="45"/>
      <c r="L23" s="22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</row>
    <row r="24" ht="15.75" customHeight="1">
      <c r="A24" s="57">
        <f t="shared" si="2"/>
        <v>14</v>
      </c>
      <c r="B24" s="57" t="str">
        <f>'Draw #1  '!B25</f>
        <v/>
      </c>
      <c r="C24" s="54" t="str">
        <f>'Draw #1  '!C25</f>
        <v/>
      </c>
      <c r="D24" s="122">
        <f>SUM('Draw #1  '!F25,'Draw #2'!G24)</f>
        <v>0</v>
      </c>
      <c r="E24" s="55"/>
      <c r="F24" s="104" t="str">
        <f>(E24+'Draw #2'!G24+'Draw #1  '!F25)/C24</f>
        <v>#DIV/0!</v>
      </c>
      <c r="G24" s="105" t="str">
        <f t="shared" si="1"/>
        <v>$0</v>
      </c>
      <c r="H24" s="106" t="str">
        <f>(G24+'Draw #2'!G24+'Draw #1  '!F25)/C24</f>
        <v>#DIV/0!</v>
      </c>
      <c r="I24" s="49"/>
      <c r="J24" s="50"/>
      <c r="K24" s="45"/>
      <c r="L24" s="22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</row>
    <row r="25" ht="15.75" customHeight="1">
      <c r="A25" s="57">
        <f t="shared" si="2"/>
        <v>15</v>
      </c>
      <c r="B25" s="57" t="str">
        <f>'Draw #1  '!B26</f>
        <v/>
      </c>
      <c r="C25" s="54" t="str">
        <f>'Draw #1  '!C26</f>
        <v/>
      </c>
      <c r="D25" s="122">
        <f>SUM('Draw #1  '!F26,'Draw #2'!G25)</f>
        <v>0</v>
      </c>
      <c r="E25" s="55"/>
      <c r="F25" s="104" t="str">
        <f>(E25+'Draw #2'!G25+'Draw #1  '!F26)/C25</f>
        <v>#DIV/0!</v>
      </c>
      <c r="G25" s="105" t="str">
        <f t="shared" si="1"/>
        <v>$0</v>
      </c>
      <c r="H25" s="106" t="str">
        <f>(G25+'Draw #2'!G25+'Draw #1  '!F26)/C25</f>
        <v>#DIV/0!</v>
      </c>
      <c r="I25" s="49"/>
      <c r="J25" s="50"/>
      <c r="K25" s="45"/>
      <c r="L25" s="22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</row>
    <row r="26" ht="15.75" customHeight="1">
      <c r="A26" s="57">
        <f t="shared" si="2"/>
        <v>16</v>
      </c>
      <c r="B26" s="57" t="str">
        <f>'Draw #1  '!B27</f>
        <v/>
      </c>
      <c r="C26" s="54" t="str">
        <f>'Draw #1  '!C27</f>
        <v/>
      </c>
      <c r="D26" s="122">
        <f>SUM('Draw #1  '!F27,'Draw #2'!G26)</f>
        <v>0</v>
      </c>
      <c r="E26" s="55"/>
      <c r="F26" s="104" t="str">
        <f>(E26+'Draw #2'!G26+'Draw #1  '!F27)/C26</f>
        <v>#DIV/0!</v>
      </c>
      <c r="G26" s="105" t="str">
        <f t="shared" si="1"/>
        <v>$0</v>
      </c>
      <c r="H26" s="106" t="str">
        <f>(G26+'Draw #2'!G26+'Draw #1  '!F27)/C26</f>
        <v>#DIV/0!</v>
      </c>
      <c r="I26" s="49"/>
      <c r="J26" s="50"/>
      <c r="K26" s="45"/>
      <c r="L26" s="22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</row>
    <row r="27" ht="15.75" customHeight="1">
      <c r="A27" s="57">
        <f t="shared" si="2"/>
        <v>17</v>
      </c>
      <c r="B27" s="57" t="str">
        <f>'Draw #1  '!B28</f>
        <v/>
      </c>
      <c r="C27" s="54" t="str">
        <f>'Draw #1  '!C28</f>
        <v/>
      </c>
      <c r="D27" s="122">
        <f>SUM('Draw #1  '!F28,'Draw #2'!G27)</f>
        <v>0</v>
      </c>
      <c r="E27" s="55"/>
      <c r="F27" s="104" t="str">
        <f>(E27+'Draw #2'!G27+'Draw #1  '!F28)/C27</f>
        <v>#DIV/0!</v>
      </c>
      <c r="G27" s="105" t="str">
        <f t="shared" si="1"/>
        <v>$0</v>
      </c>
      <c r="H27" s="106" t="str">
        <f>(G27+'Draw #2'!G27+'Draw #1  '!F28)/C27</f>
        <v>#DIV/0!</v>
      </c>
      <c r="I27" s="49"/>
      <c r="J27" s="50"/>
      <c r="K27" s="45"/>
      <c r="L27" s="22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ht="15.75" customHeight="1">
      <c r="A28" s="57">
        <f t="shared" si="2"/>
        <v>18</v>
      </c>
      <c r="B28" s="57" t="str">
        <f>'Draw #1  '!B29</f>
        <v/>
      </c>
      <c r="C28" s="54" t="str">
        <f>'Draw #1  '!C29</f>
        <v/>
      </c>
      <c r="D28" s="122">
        <f>SUM('Draw #1  '!F29,'Draw #2'!G28)</f>
        <v>0</v>
      </c>
      <c r="E28" s="55"/>
      <c r="F28" s="104" t="str">
        <f>(E28+'Draw #2'!G28+'Draw #1  '!F29)/C28</f>
        <v>#DIV/0!</v>
      </c>
      <c r="G28" s="105" t="str">
        <f t="shared" si="1"/>
        <v>$0</v>
      </c>
      <c r="H28" s="106" t="str">
        <f>(G28+'Draw #2'!G28+'Draw #1  '!F29)/C28</f>
        <v>#DIV/0!</v>
      </c>
      <c r="I28" s="49"/>
      <c r="J28" s="50"/>
      <c r="K28" s="45"/>
      <c r="L28" s="22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</row>
    <row r="29" ht="15.75" customHeight="1">
      <c r="A29" s="57">
        <f t="shared" si="2"/>
        <v>19</v>
      </c>
      <c r="B29" s="57" t="str">
        <f>'Draw #1  '!B30</f>
        <v/>
      </c>
      <c r="C29" s="54" t="str">
        <f>'Draw #1  '!C30</f>
        <v/>
      </c>
      <c r="D29" s="122">
        <f>SUM('Draw #1  '!F30,'Draw #2'!G29)</f>
        <v>0</v>
      </c>
      <c r="E29" s="55"/>
      <c r="F29" s="104" t="str">
        <f>(E29+'Draw #2'!G29+'Draw #1  '!F30)/C29</f>
        <v>#DIV/0!</v>
      </c>
      <c r="G29" s="105" t="str">
        <f t="shared" si="1"/>
        <v>$0</v>
      </c>
      <c r="H29" s="106" t="str">
        <f>(G29+'Draw #2'!G29+'Draw #1  '!F30)/C29</f>
        <v>#DIV/0!</v>
      </c>
      <c r="I29" s="49"/>
      <c r="J29" s="50"/>
      <c r="K29" s="45"/>
      <c r="L29" s="22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</row>
    <row r="30" ht="15.75" customHeight="1">
      <c r="A30" s="57">
        <f t="shared" si="2"/>
        <v>20</v>
      </c>
      <c r="B30" s="57" t="str">
        <f>'Draw #1  '!B31</f>
        <v/>
      </c>
      <c r="C30" s="54" t="str">
        <f>'Draw #1  '!C31</f>
        <v/>
      </c>
      <c r="D30" s="122">
        <f>SUM('Draw #1  '!F31,'Draw #2'!G30)</f>
        <v>0</v>
      </c>
      <c r="E30" s="55"/>
      <c r="F30" s="104" t="str">
        <f>(E30+'Draw #2'!G30+'Draw #1  '!F31)/C30</f>
        <v>#DIV/0!</v>
      </c>
      <c r="G30" s="105" t="str">
        <f t="shared" si="1"/>
        <v>$0</v>
      </c>
      <c r="H30" s="106" t="str">
        <f>(G30+'Draw #2'!G30+'Draw #1  '!F31)/C30</f>
        <v>#DIV/0!</v>
      </c>
      <c r="I30" s="49"/>
      <c r="J30" s="50"/>
      <c r="K30" s="45"/>
      <c r="L30" s="22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</row>
    <row r="31" ht="15.75" customHeight="1">
      <c r="A31" s="57">
        <f t="shared" si="2"/>
        <v>21</v>
      </c>
      <c r="B31" s="57" t="str">
        <f>'Draw #1  '!B32</f>
        <v/>
      </c>
      <c r="C31" s="54" t="str">
        <f>'Draw #1  '!C32</f>
        <v/>
      </c>
      <c r="D31" s="122">
        <f>SUM('Draw #1  '!F32,'Draw #2'!G31)</f>
        <v>0</v>
      </c>
      <c r="E31" s="55"/>
      <c r="F31" s="104" t="str">
        <f>(E31+'Draw #2'!G31+'Draw #1  '!F32)/C31</f>
        <v>#DIV/0!</v>
      </c>
      <c r="G31" s="105" t="str">
        <f t="shared" si="1"/>
        <v>$0</v>
      </c>
      <c r="H31" s="106" t="str">
        <f>(G31+'Draw #2'!G31+'Draw #1  '!F32)/C31</f>
        <v>#DIV/0!</v>
      </c>
      <c r="I31" s="49"/>
      <c r="J31" s="50"/>
      <c r="K31" s="45"/>
      <c r="L31" s="22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</row>
    <row r="32" ht="15.75" customHeight="1">
      <c r="A32" s="57">
        <f t="shared" si="2"/>
        <v>22</v>
      </c>
      <c r="B32" s="57" t="str">
        <f>'Draw #1  '!B33</f>
        <v/>
      </c>
      <c r="C32" s="54" t="str">
        <f>'Draw #1  '!C33</f>
        <v/>
      </c>
      <c r="D32" s="122">
        <f>SUM('Draw #1  '!F33,'Draw #2'!G32)</f>
        <v>0</v>
      </c>
      <c r="E32" s="55"/>
      <c r="F32" s="104" t="str">
        <f>(E32+'Draw #2'!G32+'Draw #1  '!F33)/C32</f>
        <v>#DIV/0!</v>
      </c>
      <c r="G32" s="105" t="str">
        <f t="shared" si="1"/>
        <v>$0</v>
      </c>
      <c r="H32" s="106" t="str">
        <f>(G32+'Draw #2'!G32+'Draw #1  '!F33)/C32</f>
        <v>#DIV/0!</v>
      </c>
      <c r="I32" s="49"/>
      <c r="J32" s="50"/>
      <c r="K32" s="45"/>
      <c r="L32" s="51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ht="15.75" customHeight="1">
      <c r="A33" s="57">
        <f t="shared" si="2"/>
        <v>23</v>
      </c>
      <c r="B33" s="57" t="str">
        <f>'Draw #1  '!B34</f>
        <v/>
      </c>
      <c r="C33" s="54" t="str">
        <f>'Draw #1  '!C34</f>
        <v/>
      </c>
      <c r="D33" s="122">
        <f>SUM('Draw #1  '!F34,'Draw #2'!G33)</f>
        <v>0</v>
      </c>
      <c r="E33" s="55"/>
      <c r="F33" s="104" t="str">
        <f>(E33+'Draw #2'!G33+'Draw #1  '!F34)/C33</f>
        <v>#DIV/0!</v>
      </c>
      <c r="G33" s="105" t="str">
        <f t="shared" si="1"/>
        <v>$0</v>
      </c>
      <c r="H33" s="106" t="str">
        <f>(G33+'Draw #2'!G33+'Draw #1  '!F34)/C33</f>
        <v>#DIV/0!</v>
      </c>
      <c r="I33" s="49"/>
      <c r="J33" s="50"/>
      <c r="K33" s="45"/>
      <c r="L33" s="2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</row>
    <row r="34" ht="15.75" customHeight="1">
      <c r="A34" s="57">
        <f t="shared" si="2"/>
        <v>24</v>
      </c>
      <c r="B34" s="57" t="str">
        <f>'Draw #1  '!B35</f>
        <v/>
      </c>
      <c r="C34" s="54" t="str">
        <f>'Draw #1  '!C35</f>
        <v/>
      </c>
      <c r="D34" s="122">
        <f>SUM('Draw #1  '!F35,'Draw #2'!G34)</f>
        <v>0</v>
      </c>
      <c r="E34" s="55"/>
      <c r="F34" s="104" t="str">
        <f>(E34+'Draw #2'!G34+'Draw #1  '!F35)/C34</f>
        <v>#DIV/0!</v>
      </c>
      <c r="G34" s="105" t="str">
        <f t="shared" si="1"/>
        <v>$0</v>
      </c>
      <c r="H34" s="106" t="str">
        <f>(G34+'Draw #2'!G34+'Draw #1  '!F35)/C34</f>
        <v>#DIV/0!</v>
      </c>
      <c r="I34" s="49"/>
      <c r="J34" s="50"/>
      <c r="K34" s="45"/>
      <c r="L34" s="45" t="s">
        <v>31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</row>
    <row r="35" ht="15.75" customHeight="1">
      <c r="A35" s="57">
        <f t="shared" si="2"/>
        <v>25</v>
      </c>
      <c r="B35" s="57" t="str">
        <f>'Draw #1  '!B36</f>
        <v/>
      </c>
      <c r="C35" s="54" t="str">
        <f>'Draw #1  '!C36</f>
        <v/>
      </c>
      <c r="D35" s="122">
        <f>SUM('Draw #1  '!F36,'Draw #2'!G35)</f>
        <v>0</v>
      </c>
      <c r="E35" s="55"/>
      <c r="F35" s="104" t="str">
        <f>(E35+'Draw #2'!G35+'Draw #1  '!F36)/C35</f>
        <v>#DIV/0!</v>
      </c>
      <c r="G35" s="105" t="str">
        <f t="shared" si="1"/>
        <v>$0</v>
      </c>
      <c r="H35" s="106" t="str">
        <f>(G35+'Draw #2'!G35+'Draw #1  '!F36)/C35</f>
        <v>#DIV/0!</v>
      </c>
      <c r="I35" s="49"/>
      <c r="J35" s="50"/>
      <c r="K35" s="45"/>
      <c r="L35" s="108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ht="15.75" customHeight="1">
      <c r="A36" s="57">
        <f t="shared" si="2"/>
        <v>26</v>
      </c>
      <c r="B36" s="57" t="str">
        <f>'Draw #1  '!B37</f>
        <v/>
      </c>
      <c r="C36" s="54" t="str">
        <f>'Draw #1  '!C37</f>
        <v/>
      </c>
      <c r="D36" s="122">
        <f>SUM('Draw #1  '!F37,'Draw #2'!G36)</f>
        <v>0</v>
      </c>
      <c r="E36" s="55"/>
      <c r="F36" s="104" t="str">
        <f>(E36+'Draw #2'!G36+'Draw #1  '!F37)/C36</f>
        <v>#DIV/0!</v>
      </c>
      <c r="G36" s="105" t="str">
        <f t="shared" si="1"/>
        <v>$0</v>
      </c>
      <c r="H36" s="106" t="str">
        <f>(G36+'Draw #2'!G36+'Draw #1  '!F37)/C36</f>
        <v>#DIV/0!</v>
      </c>
      <c r="I36" s="49"/>
      <c r="J36" s="50"/>
      <c r="K36" s="45"/>
      <c r="L36" s="22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ht="15.75" customHeight="1">
      <c r="A37" s="57">
        <f t="shared" si="2"/>
        <v>27</v>
      </c>
      <c r="B37" s="123" t="str">
        <f>'Draw #1  '!B38</f>
        <v/>
      </c>
      <c r="C37" s="54" t="str">
        <f>'Draw #1  '!C38</f>
        <v/>
      </c>
      <c r="D37" s="122">
        <f>SUM('Draw #1  '!F38,'Draw #2'!G37)</f>
        <v>0</v>
      </c>
      <c r="E37" s="55"/>
      <c r="F37" s="104" t="str">
        <f>(E37+'Draw #2'!G37+'Draw #1  '!F38)/C37</f>
        <v>#DIV/0!</v>
      </c>
      <c r="G37" s="105" t="str">
        <f t="shared" si="1"/>
        <v>$0</v>
      </c>
      <c r="H37" s="106" t="str">
        <f>(G37+'Draw #2'!G37+'Draw #1  '!F38)/C37</f>
        <v>#DIV/0!</v>
      </c>
      <c r="I37" s="124"/>
      <c r="J37" s="125"/>
      <c r="K37" s="45"/>
      <c r="L37" s="22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</row>
    <row r="38" ht="15.75" customHeight="1">
      <c r="A38" s="57">
        <f t="shared" si="2"/>
        <v>28</v>
      </c>
      <c r="B38" s="123" t="str">
        <f>'Draw #1  '!B39</f>
        <v/>
      </c>
      <c r="C38" s="54" t="str">
        <f>'Draw #1  '!C39</f>
        <v/>
      </c>
      <c r="D38" s="122">
        <f>SUM('Draw #1  '!F39,'Draw #2'!G38)</f>
        <v>0</v>
      </c>
      <c r="E38" s="55"/>
      <c r="F38" s="104" t="str">
        <f>(E38+'Draw #2'!G38+'Draw #1  '!F39)/C38</f>
        <v>#DIV/0!</v>
      </c>
      <c r="G38" s="105" t="str">
        <f t="shared" si="1"/>
        <v>$0</v>
      </c>
      <c r="H38" s="106" t="str">
        <f>(G38+'Draw #2'!G38+'Draw #1  '!F39)/C38</f>
        <v>#DIV/0!</v>
      </c>
      <c r="I38" s="126"/>
      <c r="J38" s="127"/>
      <c r="K38" s="45"/>
      <c r="L38" s="22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</row>
    <row r="39" ht="15.75" customHeight="1">
      <c r="A39" s="62"/>
      <c r="B39" s="45"/>
      <c r="C39" s="63"/>
      <c r="D39" s="63"/>
      <c r="E39" s="63"/>
      <c r="F39" s="128"/>
      <c r="G39" s="65"/>
      <c r="H39" s="129"/>
      <c r="I39" s="2"/>
      <c r="J39" s="75"/>
      <c r="K39" s="45"/>
      <c r="L39" s="22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</row>
    <row r="40" ht="15.75" customHeight="1">
      <c r="A40" s="67"/>
      <c r="B40" s="68" t="s">
        <v>47</v>
      </c>
      <c r="C40" s="69">
        <f>SUM(C11:C39)</f>
        <v>0</v>
      </c>
      <c r="D40" s="69"/>
      <c r="E40" s="69">
        <f>SUM(E11:E39)</f>
        <v>0</v>
      </c>
      <c r="F40" s="70" t="str">
        <f>E40/C40</f>
        <v>#DIV/0!</v>
      </c>
      <c r="G40" s="130">
        <f>SUM(G11:G38)</f>
        <v>0</v>
      </c>
      <c r="H40" s="131" t="str">
        <f>G40/C40</f>
        <v>#DIV/0!</v>
      </c>
      <c r="I40" s="2"/>
      <c r="J40" s="75"/>
      <c r="K40" s="45"/>
      <c r="L40" s="22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</row>
    <row r="41" ht="15.75" customHeight="1">
      <c r="A41" s="67"/>
      <c r="B41" s="111"/>
      <c r="C41" s="69"/>
      <c r="D41" s="69"/>
      <c r="E41" s="69"/>
      <c r="F41" s="70"/>
      <c r="G41" s="130"/>
      <c r="H41" s="131"/>
      <c r="I41" s="2"/>
      <c r="J41" s="75"/>
      <c r="K41" s="2"/>
      <c r="L41" s="2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ht="15.75" customHeight="1">
      <c r="A42" s="67"/>
      <c r="B42" s="112" t="s">
        <v>43</v>
      </c>
      <c r="C42" s="3"/>
      <c r="D42" s="113"/>
      <c r="E42" s="113">
        <f>E40+'Draw #2'!G40+'Draw #1  '!F41</f>
        <v>0</v>
      </c>
      <c r="F42" s="114" t="str">
        <f>(E40+'Draw #2'!G40+'Draw #1  '!F41)/C40</f>
        <v>#DIV/0!</v>
      </c>
      <c r="G42" s="132">
        <f>G40+'Draw #2'!G40+'Draw #1  '!F41</f>
        <v>0</v>
      </c>
      <c r="H42" s="133" t="str">
        <f>(G40+'Draw #2'!G40+'Draw #1  '!F41)/C40</f>
        <v>#DIV/0!</v>
      </c>
      <c r="I42" s="2"/>
      <c r="J42" s="75"/>
      <c r="K42" s="2"/>
      <c r="L42" s="2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ht="12.75" customHeight="1">
      <c r="A43" s="119"/>
      <c r="B43" s="2"/>
      <c r="C43" s="3"/>
      <c r="D43" s="2"/>
      <c r="E43" s="2"/>
      <c r="F43" s="2"/>
      <c r="G43" s="98"/>
      <c r="H43" s="2"/>
      <c r="I43" s="2"/>
      <c r="J43" s="75"/>
      <c r="K43" s="2"/>
      <c r="L43" s="2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ht="12.75" customHeight="1">
      <c r="A44" s="119"/>
      <c r="B44" s="77" t="s">
        <v>33</v>
      </c>
      <c r="C44" s="3"/>
      <c r="D44" s="2"/>
      <c r="E44" s="2">
        <f>C40-E42</f>
        <v>0</v>
      </c>
      <c r="F44" s="2"/>
      <c r="G44" s="120">
        <f>C40-G42</f>
        <v>0</v>
      </c>
      <c r="H44" s="79"/>
      <c r="I44" s="2"/>
      <c r="J44" s="75"/>
      <c r="K44" s="2"/>
      <c r="L44" s="2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ht="12.75" customHeight="1">
      <c r="A45" s="80"/>
      <c r="B45" s="8"/>
      <c r="C45" s="9"/>
      <c r="D45" s="8"/>
      <c r="E45" s="8"/>
      <c r="F45" s="8"/>
      <c r="G45" s="121"/>
      <c r="H45" s="8"/>
      <c r="I45" s="8"/>
      <c r="J45" s="81"/>
      <c r="K45" s="2"/>
      <c r="L45" s="5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ht="12.75" customHeight="1">
      <c r="A46" s="2"/>
      <c r="B46" s="2"/>
      <c r="C46" s="3"/>
      <c r="D46" s="2"/>
      <c r="E46" s="2"/>
      <c r="F46" s="2"/>
      <c r="G46" s="98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ht="12.75" customHeight="1">
      <c r="A47" s="2"/>
      <c r="B47" s="2"/>
      <c r="C47" s="3"/>
      <c r="D47" s="2"/>
      <c r="E47" s="2"/>
      <c r="F47" s="2"/>
      <c r="G47" s="98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ht="12.75" customHeight="1">
      <c r="A48" s="2"/>
      <c r="B48" s="2"/>
      <c r="C48" s="3"/>
      <c r="D48" s="2"/>
      <c r="E48" s="2"/>
      <c r="F48" s="2"/>
      <c r="G48" s="98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ht="12.75" customHeight="1">
      <c r="A49" s="2"/>
      <c r="B49" s="2"/>
      <c r="C49" s="3"/>
      <c r="D49" s="2"/>
      <c r="E49" s="2"/>
      <c r="F49" s="2"/>
      <c r="G49" s="9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ht="12.75" customHeight="1">
      <c r="A50" s="2"/>
      <c r="B50" s="2"/>
      <c r="C50" s="3"/>
      <c r="D50" s="2"/>
      <c r="E50" s="2"/>
      <c r="F50" s="2"/>
      <c r="G50" s="98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ht="12.75" customHeight="1">
      <c r="A51" s="2"/>
      <c r="B51" s="2"/>
      <c r="C51" s="3"/>
      <c r="D51" s="2"/>
      <c r="E51" s="2"/>
      <c r="F51" s="2"/>
      <c r="G51" s="9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ht="12.75" customHeight="1">
      <c r="A52" s="2"/>
      <c r="B52" s="2"/>
      <c r="C52" s="3"/>
      <c r="D52" s="2"/>
      <c r="E52" s="2"/>
      <c r="F52" s="2"/>
      <c r="G52" s="98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ht="12.75" customHeight="1">
      <c r="A53" s="2"/>
      <c r="B53" s="2"/>
      <c r="C53" s="3"/>
      <c r="D53" s="2"/>
      <c r="E53" s="2"/>
      <c r="F53" s="2"/>
      <c r="G53" s="98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ht="12.75" customHeight="1">
      <c r="A54" s="2"/>
      <c r="B54" s="2"/>
      <c r="C54" s="3"/>
      <c r="D54" s="2"/>
      <c r="E54" s="2"/>
      <c r="F54" s="2"/>
      <c r="G54" s="98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ht="12.75" customHeight="1">
      <c r="A55" s="2"/>
      <c r="B55" s="2"/>
      <c r="C55" s="3"/>
      <c r="D55" s="2"/>
      <c r="E55" s="2"/>
      <c r="F55" s="2"/>
      <c r="G55" s="98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ht="12.75" customHeight="1">
      <c r="A56" s="2"/>
      <c r="B56" s="2"/>
      <c r="C56" s="3"/>
      <c r="D56" s="2"/>
      <c r="E56" s="2"/>
      <c r="F56" s="2"/>
      <c r="G56" s="98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ht="12.75" customHeight="1">
      <c r="A57" s="2"/>
      <c r="B57" s="2"/>
      <c r="C57" s="3"/>
      <c r="D57" s="2"/>
      <c r="E57" s="2"/>
      <c r="F57" s="2"/>
      <c r="G57" s="98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ht="12.75" customHeight="1">
      <c r="A58" s="2"/>
      <c r="B58" s="2"/>
      <c r="C58" s="3"/>
      <c r="D58" s="2"/>
      <c r="E58" s="2"/>
      <c r="F58" s="2"/>
      <c r="G58" s="98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ht="12.75" customHeight="1">
      <c r="A59" s="2"/>
      <c r="B59" s="2"/>
      <c r="C59" s="3"/>
      <c r="D59" s="2"/>
      <c r="E59" s="2"/>
      <c r="F59" s="2"/>
      <c r="G59" s="98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ht="12.75" customHeight="1">
      <c r="A60" s="2"/>
      <c r="B60" s="2"/>
      <c r="C60" s="3"/>
      <c r="D60" s="2"/>
      <c r="E60" s="2"/>
      <c r="F60" s="2"/>
      <c r="G60" s="98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ht="12.75" customHeight="1">
      <c r="A61" s="2"/>
      <c r="B61" s="2"/>
      <c r="C61" s="3"/>
      <c r="D61" s="2"/>
      <c r="E61" s="2"/>
      <c r="F61" s="2"/>
      <c r="G61" s="98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ht="12.75" customHeight="1">
      <c r="A62" s="2"/>
      <c r="B62" s="2"/>
      <c r="C62" s="3"/>
      <c r="D62" s="2"/>
      <c r="E62" s="2"/>
      <c r="F62" s="2"/>
      <c r="G62" s="98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ht="12.75" customHeight="1">
      <c r="A63" s="2"/>
      <c r="B63" s="2"/>
      <c r="C63" s="3"/>
      <c r="D63" s="2"/>
      <c r="E63" s="2"/>
      <c r="F63" s="2"/>
      <c r="G63" s="9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ht="12.75" customHeight="1">
      <c r="A64" s="2"/>
      <c r="B64" s="2"/>
      <c r="C64" s="3"/>
      <c r="D64" s="2"/>
      <c r="E64" s="2"/>
      <c r="F64" s="2"/>
      <c r="G64" s="9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ht="12.75" customHeight="1">
      <c r="A65" s="2"/>
      <c r="B65" s="2"/>
      <c r="C65" s="3"/>
      <c r="D65" s="2"/>
      <c r="E65" s="2"/>
      <c r="F65" s="2"/>
      <c r="G65" s="98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ht="12.75" customHeight="1">
      <c r="A66" s="2"/>
      <c r="B66" s="2"/>
      <c r="C66" s="3"/>
      <c r="D66" s="2"/>
      <c r="E66" s="2"/>
      <c r="F66" s="2"/>
      <c r="G66" s="98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ht="12.75" customHeight="1">
      <c r="A67" s="2"/>
      <c r="B67" s="2"/>
      <c r="C67" s="3"/>
      <c r="D67" s="2"/>
      <c r="E67" s="2"/>
      <c r="F67" s="2"/>
      <c r="G67" s="98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ht="12.75" customHeight="1">
      <c r="A68" s="2"/>
      <c r="B68" s="2"/>
      <c r="C68" s="3"/>
      <c r="D68" s="2"/>
      <c r="E68" s="2"/>
      <c r="F68" s="2"/>
      <c r="G68" s="98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ht="12.75" customHeight="1">
      <c r="A69" s="2"/>
      <c r="B69" s="2"/>
      <c r="C69" s="3"/>
      <c r="D69" s="2"/>
      <c r="E69" s="2"/>
      <c r="F69" s="2"/>
      <c r="G69" s="98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ht="12.75" customHeight="1">
      <c r="A70" s="2"/>
      <c r="B70" s="2"/>
      <c r="C70" s="3"/>
      <c r="D70" s="2"/>
      <c r="E70" s="2"/>
      <c r="F70" s="2"/>
      <c r="G70" s="98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ht="12.75" customHeight="1">
      <c r="A71" s="2"/>
      <c r="B71" s="2"/>
      <c r="C71" s="3"/>
      <c r="D71" s="2"/>
      <c r="E71" s="2"/>
      <c r="F71" s="2"/>
      <c r="G71" s="98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ht="12.75" customHeight="1">
      <c r="A72" s="2"/>
      <c r="B72" s="2"/>
      <c r="C72" s="3"/>
      <c r="D72" s="2"/>
      <c r="E72" s="2"/>
      <c r="F72" s="2"/>
      <c r="G72" s="98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ht="12.75" customHeight="1">
      <c r="A73" s="2"/>
      <c r="B73" s="2"/>
      <c r="C73" s="3"/>
      <c r="D73" s="2"/>
      <c r="E73" s="2"/>
      <c r="F73" s="2"/>
      <c r="G73" s="98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ht="12.75" customHeight="1">
      <c r="A74" s="2"/>
      <c r="B74" s="2"/>
      <c r="C74" s="3"/>
      <c r="D74" s="2"/>
      <c r="E74" s="2"/>
      <c r="F74" s="2"/>
      <c r="G74" s="98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ht="12.75" customHeight="1">
      <c r="A75" s="2"/>
      <c r="B75" s="2"/>
      <c r="C75" s="3"/>
      <c r="D75" s="2"/>
      <c r="E75" s="2"/>
      <c r="F75" s="2"/>
      <c r="G75" s="98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ht="12.75" customHeight="1">
      <c r="A76" s="2"/>
      <c r="B76" s="2"/>
      <c r="C76" s="3"/>
      <c r="D76" s="2"/>
      <c r="E76" s="2"/>
      <c r="F76" s="2"/>
      <c r="G76" s="98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ht="12.75" customHeight="1">
      <c r="A77" s="2"/>
      <c r="B77" s="2"/>
      <c r="C77" s="3"/>
      <c r="D77" s="2"/>
      <c r="E77" s="2"/>
      <c r="F77" s="2"/>
      <c r="G77" s="98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ht="12.75" customHeight="1">
      <c r="A78" s="2"/>
      <c r="B78" s="2"/>
      <c r="C78" s="3"/>
      <c r="D78" s="2"/>
      <c r="E78" s="2"/>
      <c r="F78" s="2"/>
      <c r="G78" s="98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ht="12.75" customHeight="1">
      <c r="A79" s="2"/>
      <c r="B79" s="2"/>
      <c r="C79" s="3"/>
      <c r="D79" s="2"/>
      <c r="E79" s="2"/>
      <c r="F79" s="2"/>
      <c r="G79" s="98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ht="12.75" customHeight="1">
      <c r="A80" s="2"/>
      <c r="B80" s="2"/>
      <c r="C80" s="3"/>
      <c r="D80" s="2"/>
      <c r="E80" s="2"/>
      <c r="F80" s="2"/>
      <c r="G80" s="98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ht="12.75" customHeight="1">
      <c r="A81" s="2"/>
      <c r="B81" s="2"/>
      <c r="C81" s="3"/>
      <c r="D81" s="2"/>
      <c r="E81" s="2"/>
      <c r="F81" s="2"/>
      <c r="G81" s="98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ht="12.75" customHeight="1">
      <c r="A82" s="2"/>
      <c r="B82" s="2"/>
      <c r="C82" s="3"/>
      <c r="D82" s="2"/>
      <c r="E82" s="2"/>
      <c r="F82" s="2"/>
      <c r="G82" s="98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ht="12.75" customHeight="1">
      <c r="A83" s="2"/>
      <c r="B83" s="2"/>
      <c r="C83" s="3"/>
      <c r="D83" s="2"/>
      <c r="E83" s="2"/>
      <c r="F83" s="2"/>
      <c r="G83" s="98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ht="12.75" customHeight="1">
      <c r="A84" s="2"/>
      <c r="B84" s="2"/>
      <c r="C84" s="3"/>
      <c r="D84" s="2"/>
      <c r="E84" s="2"/>
      <c r="F84" s="2"/>
      <c r="G84" s="98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ht="12.75" customHeight="1">
      <c r="A85" s="2"/>
      <c r="B85" s="2"/>
      <c r="C85" s="3"/>
      <c r="D85" s="2"/>
      <c r="E85" s="2"/>
      <c r="F85" s="2"/>
      <c r="G85" s="98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ht="12.75" customHeight="1">
      <c r="A86" s="2"/>
      <c r="B86" s="2"/>
      <c r="C86" s="3"/>
      <c r="D86" s="2"/>
      <c r="E86" s="2"/>
      <c r="F86" s="2"/>
      <c r="G86" s="98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ht="12.75" customHeight="1">
      <c r="A87" s="2"/>
      <c r="B87" s="2"/>
      <c r="C87" s="3"/>
      <c r="D87" s="2"/>
      <c r="E87" s="2"/>
      <c r="F87" s="2"/>
      <c r="G87" s="98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ht="12.75" customHeight="1">
      <c r="A88" s="2"/>
      <c r="B88" s="2"/>
      <c r="C88" s="3"/>
      <c r="D88" s="2"/>
      <c r="E88" s="2"/>
      <c r="F88" s="2"/>
      <c r="G88" s="98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ht="12.75" customHeight="1">
      <c r="A89" s="2"/>
      <c r="B89" s="2"/>
      <c r="C89" s="3"/>
      <c r="D89" s="2"/>
      <c r="E89" s="2"/>
      <c r="F89" s="2"/>
      <c r="G89" s="98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ht="12.75" customHeight="1">
      <c r="A90" s="2"/>
      <c r="B90" s="2"/>
      <c r="C90" s="3"/>
      <c r="D90" s="2"/>
      <c r="E90" s="2"/>
      <c r="F90" s="2"/>
      <c r="G90" s="98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ht="12.75" customHeight="1">
      <c r="A91" s="2"/>
      <c r="B91" s="2"/>
      <c r="C91" s="3"/>
      <c r="D91" s="2"/>
      <c r="E91" s="2"/>
      <c r="F91" s="2"/>
      <c r="G91" s="98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ht="12.75" customHeight="1">
      <c r="A92" s="2"/>
      <c r="B92" s="2"/>
      <c r="C92" s="3"/>
      <c r="D92" s="2"/>
      <c r="E92" s="2"/>
      <c r="F92" s="2"/>
      <c r="G92" s="98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ht="12.75" customHeight="1">
      <c r="A93" s="2"/>
      <c r="B93" s="2"/>
      <c r="C93" s="3"/>
      <c r="D93" s="2"/>
      <c r="E93" s="2"/>
      <c r="F93" s="2"/>
      <c r="G93" s="98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ht="12.75" customHeight="1">
      <c r="A94" s="2"/>
      <c r="B94" s="2"/>
      <c r="C94" s="3"/>
      <c r="D94" s="2"/>
      <c r="E94" s="2"/>
      <c r="F94" s="2"/>
      <c r="G94" s="9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ht="12.75" customHeight="1">
      <c r="A95" s="2"/>
      <c r="B95" s="2"/>
      <c r="C95" s="3"/>
      <c r="D95" s="2"/>
      <c r="E95" s="2"/>
      <c r="F95" s="2"/>
      <c r="G95" s="98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ht="12.75" customHeight="1">
      <c r="A96" s="2"/>
      <c r="B96" s="2"/>
      <c r="C96" s="3"/>
      <c r="D96" s="2"/>
      <c r="E96" s="2"/>
      <c r="F96" s="2"/>
      <c r="G96" s="98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ht="12.75" customHeight="1">
      <c r="A97" s="2"/>
      <c r="B97" s="2"/>
      <c r="C97" s="3"/>
      <c r="D97" s="2"/>
      <c r="E97" s="2"/>
      <c r="F97" s="2"/>
      <c r="G97" s="98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ht="12.75" customHeight="1">
      <c r="A98" s="2"/>
      <c r="B98" s="2"/>
      <c r="C98" s="3"/>
      <c r="D98" s="2"/>
      <c r="E98" s="2"/>
      <c r="F98" s="2"/>
      <c r="G98" s="98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ht="12.75" customHeight="1">
      <c r="A99" s="2"/>
      <c r="B99" s="2"/>
      <c r="C99" s="3"/>
      <c r="D99" s="2"/>
      <c r="E99" s="2"/>
      <c r="F99" s="2"/>
      <c r="G99" s="98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ht="12.75" customHeight="1">
      <c r="A100" s="2"/>
      <c r="B100" s="2"/>
      <c r="C100" s="3"/>
      <c r="D100" s="2"/>
      <c r="E100" s="2"/>
      <c r="F100" s="2"/>
      <c r="G100" s="98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ht="12.75" customHeight="1">
      <c r="A101" s="2"/>
      <c r="B101" s="2"/>
      <c r="C101" s="3"/>
      <c r="D101" s="2"/>
      <c r="E101" s="2"/>
      <c r="F101" s="2"/>
      <c r="G101" s="98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ht="12.75" customHeight="1">
      <c r="A102" s="2"/>
      <c r="B102" s="2"/>
      <c r="C102" s="3"/>
      <c r="D102" s="2"/>
      <c r="E102" s="2"/>
      <c r="F102" s="2"/>
      <c r="G102" s="98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ht="12.75" customHeight="1">
      <c r="A103" s="2"/>
      <c r="B103" s="2"/>
      <c r="C103" s="3"/>
      <c r="D103" s="2"/>
      <c r="E103" s="2"/>
      <c r="F103" s="2"/>
      <c r="G103" s="98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ht="12.75" customHeight="1">
      <c r="A104" s="2"/>
      <c r="B104" s="2"/>
      <c r="C104" s="3"/>
      <c r="D104" s="2"/>
      <c r="E104" s="2"/>
      <c r="F104" s="2"/>
      <c r="G104" s="9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ht="12.75" customHeight="1">
      <c r="A105" s="2"/>
      <c r="B105" s="2"/>
      <c r="C105" s="3"/>
      <c r="D105" s="2"/>
      <c r="E105" s="2"/>
      <c r="F105" s="2"/>
      <c r="G105" s="9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ht="12.75" customHeight="1">
      <c r="A106" s="2"/>
      <c r="B106" s="2"/>
      <c r="C106" s="3"/>
      <c r="D106" s="2"/>
      <c r="E106" s="2"/>
      <c r="F106" s="2"/>
      <c r="G106" s="9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ht="12.75" customHeight="1">
      <c r="A107" s="2"/>
      <c r="B107" s="2"/>
      <c r="C107" s="3"/>
      <c r="D107" s="2"/>
      <c r="E107" s="2"/>
      <c r="F107" s="2"/>
      <c r="G107" s="98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ht="12.75" customHeight="1">
      <c r="A108" s="2"/>
      <c r="B108" s="2"/>
      <c r="C108" s="3"/>
      <c r="D108" s="2"/>
      <c r="E108" s="2"/>
      <c r="F108" s="2"/>
      <c r="G108" s="9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ht="12.75" customHeight="1">
      <c r="A109" s="2"/>
      <c r="B109" s="2"/>
      <c r="C109" s="3"/>
      <c r="D109" s="2"/>
      <c r="E109" s="2"/>
      <c r="F109" s="2"/>
      <c r="G109" s="98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ht="12.75" customHeight="1">
      <c r="A110" s="2"/>
      <c r="B110" s="2"/>
      <c r="C110" s="3"/>
      <c r="D110" s="2"/>
      <c r="E110" s="2"/>
      <c r="F110" s="2"/>
      <c r="G110" s="9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ht="12.75" customHeight="1">
      <c r="A111" s="2"/>
      <c r="B111" s="2"/>
      <c r="C111" s="3"/>
      <c r="D111" s="2"/>
      <c r="E111" s="2"/>
      <c r="F111" s="2"/>
      <c r="G111" s="9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ht="12.75" customHeight="1">
      <c r="A112" s="2"/>
      <c r="B112" s="2"/>
      <c r="C112" s="3"/>
      <c r="D112" s="2"/>
      <c r="E112" s="2"/>
      <c r="F112" s="2"/>
      <c r="G112" s="9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ht="12.75" customHeight="1">
      <c r="A113" s="2"/>
      <c r="B113" s="2"/>
      <c r="C113" s="3"/>
      <c r="D113" s="2"/>
      <c r="E113" s="2"/>
      <c r="F113" s="2"/>
      <c r="G113" s="9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ht="12.75" customHeight="1">
      <c r="A114" s="2"/>
      <c r="B114" s="2"/>
      <c r="C114" s="3"/>
      <c r="D114" s="2"/>
      <c r="E114" s="2"/>
      <c r="F114" s="2"/>
      <c r="G114" s="9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ht="12.75" customHeight="1">
      <c r="A115" s="2"/>
      <c r="B115" s="2"/>
      <c r="C115" s="3"/>
      <c r="D115" s="2"/>
      <c r="E115" s="2"/>
      <c r="F115" s="2"/>
      <c r="G115" s="9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ht="12.75" customHeight="1">
      <c r="A116" s="2"/>
      <c r="B116" s="2"/>
      <c r="C116" s="3"/>
      <c r="D116" s="2"/>
      <c r="E116" s="2"/>
      <c r="F116" s="2"/>
      <c r="G116" s="9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ht="12.75" customHeight="1">
      <c r="A117" s="2"/>
      <c r="B117" s="2"/>
      <c r="C117" s="3"/>
      <c r="D117" s="2"/>
      <c r="E117" s="2"/>
      <c r="F117" s="2"/>
      <c r="G117" s="9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ht="12.75" customHeight="1">
      <c r="A118" s="2"/>
      <c r="B118" s="2"/>
      <c r="C118" s="3"/>
      <c r="D118" s="2"/>
      <c r="E118" s="2"/>
      <c r="F118" s="2"/>
      <c r="G118" s="9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ht="12.75" customHeight="1">
      <c r="A119" s="2"/>
      <c r="B119" s="2"/>
      <c r="C119" s="3"/>
      <c r="D119" s="2"/>
      <c r="E119" s="2"/>
      <c r="F119" s="2"/>
      <c r="G119" s="9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ht="12.75" customHeight="1">
      <c r="A120" s="2"/>
      <c r="B120" s="2"/>
      <c r="C120" s="3"/>
      <c r="D120" s="2"/>
      <c r="E120" s="2"/>
      <c r="F120" s="2"/>
      <c r="G120" s="9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ht="12.75" customHeight="1">
      <c r="A121" s="2"/>
      <c r="B121" s="2"/>
      <c r="C121" s="3"/>
      <c r="D121" s="2"/>
      <c r="E121" s="2"/>
      <c r="F121" s="2"/>
      <c r="G121" s="9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ht="12.75" customHeight="1">
      <c r="A122" s="2"/>
      <c r="B122" s="2"/>
      <c r="C122" s="3"/>
      <c r="D122" s="2"/>
      <c r="E122" s="2"/>
      <c r="F122" s="2"/>
      <c r="G122" s="98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ht="12.75" customHeight="1">
      <c r="A123" s="2"/>
      <c r="B123" s="2"/>
      <c r="C123" s="3"/>
      <c r="D123" s="2"/>
      <c r="E123" s="2"/>
      <c r="F123" s="2"/>
      <c r="G123" s="9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ht="12.75" customHeight="1">
      <c r="A124" s="2"/>
      <c r="B124" s="2"/>
      <c r="C124" s="3"/>
      <c r="D124" s="2"/>
      <c r="E124" s="2"/>
      <c r="F124" s="2"/>
      <c r="G124" s="9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ht="12.75" customHeight="1">
      <c r="A125" s="2"/>
      <c r="B125" s="2"/>
      <c r="C125" s="3"/>
      <c r="D125" s="2"/>
      <c r="E125" s="2"/>
      <c r="F125" s="2"/>
      <c r="G125" s="9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ht="12.75" customHeight="1">
      <c r="A126" s="2"/>
      <c r="B126" s="2"/>
      <c r="C126" s="3"/>
      <c r="D126" s="2"/>
      <c r="E126" s="2"/>
      <c r="F126" s="2"/>
      <c r="G126" s="98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ht="12.75" customHeight="1">
      <c r="A127" s="2"/>
      <c r="B127" s="2"/>
      <c r="C127" s="3"/>
      <c r="D127" s="2"/>
      <c r="E127" s="2"/>
      <c r="F127" s="2"/>
      <c r="G127" s="98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ht="12.75" customHeight="1">
      <c r="A128" s="2"/>
      <c r="B128" s="2"/>
      <c r="C128" s="3"/>
      <c r="D128" s="2"/>
      <c r="E128" s="2"/>
      <c r="F128" s="2"/>
      <c r="G128" s="98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ht="12.75" customHeight="1">
      <c r="A129" s="2"/>
      <c r="B129" s="2"/>
      <c r="C129" s="3"/>
      <c r="D129" s="2"/>
      <c r="E129" s="2"/>
      <c r="F129" s="2"/>
      <c r="G129" s="98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ht="12.75" customHeight="1">
      <c r="A130" s="2"/>
      <c r="B130" s="2"/>
      <c r="C130" s="3"/>
      <c r="D130" s="2"/>
      <c r="E130" s="2"/>
      <c r="F130" s="2"/>
      <c r="G130" s="98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ht="12.75" customHeight="1">
      <c r="A131" s="2"/>
      <c r="B131" s="2"/>
      <c r="C131" s="3"/>
      <c r="D131" s="2"/>
      <c r="E131" s="2"/>
      <c r="F131" s="2"/>
      <c r="G131" s="98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ht="12.75" customHeight="1">
      <c r="A132" s="2"/>
      <c r="B132" s="2"/>
      <c r="C132" s="3"/>
      <c r="D132" s="2"/>
      <c r="E132" s="2"/>
      <c r="F132" s="2"/>
      <c r="G132" s="98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ht="12.75" customHeight="1">
      <c r="A133" s="2"/>
      <c r="B133" s="2"/>
      <c r="C133" s="3"/>
      <c r="D133" s="2"/>
      <c r="E133" s="2"/>
      <c r="F133" s="2"/>
      <c r="G133" s="98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ht="12.75" customHeight="1">
      <c r="A134" s="2"/>
      <c r="B134" s="2"/>
      <c r="C134" s="3"/>
      <c r="D134" s="2"/>
      <c r="E134" s="2"/>
      <c r="F134" s="2"/>
      <c r="G134" s="98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ht="12.75" customHeight="1">
      <c r="A135" s="2"/>
      <c r="B135" s="2"/>
      <c r="C135" s="3"/>
      <c r="D135" s="2"/>
      <c r="E135" s="2"/>
      <c r="F135" s="2"/>
      <c r="G135" s="98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ht="12.75" customHeight="1">
      <c r="A136" s="2"/>
      <c r="B136" s="2"/>
      <c r="C136" s="3"/>
      <c r="D136" s="2"/>
      <c r="E136" s="2"/>
      <c r="F136" s="2"/>
      <c r="G136" s="98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ht="12.75" customHeight="1">
      <c r="A137" s="2"/>
      <c r="B137" s="2"/>
      <c r="C137" s="3"/>
      <c r="D137" s="2"/>
      <c r="E137" s="2"/>
      <c r="F137" s="2"/>
      <c r="G137" s="9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ht="12.75" customHeight="1">
      <c r="A138" s="2"/>
      <c r="B138" s="2"/>
      <c r="C138" s="3"/>
      <c r="D138" s="2"/>
      <c r="E138" s="2"/>
      <c r="F138" s="2"/>
      <c r="G138" s="98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ht="12.75" customHeight="1">
      <c r="A139" s="2"/>
      <c r="B139" s="2"/>
      <c r="C139" s="3"/>
      <c r="D139" s="2"/>
      <c r="E139" s="2"/>
      <c r="F139" s="2"/>
      <c r="G139" s="98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ht="12.75" customHeight="1">
      <c r="A140" s="2"/>
      <c r="B140" s="2"/>
      <c r="C140" s="3"/>
      <c r="D140" s="2"/>
      <c r="E140" s="2"/>
      <c r="F140" s="2"/>
      <c r="G140" s="98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ht="12.75" customHeight="1">
      <c r="A141" s="2"/>
      <c r="B141" s="2"/>
      <c r="C141" s="3"/>
      <c r="D141" s="2"/>
      <c r="E141" s="2"/>
      <c r="F141" s="2"/>
      <c r="G141" s="98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ht="12.75" customHeight="1">
      <c r="A142" s="2"/>
      <c r="B142" s="2"/>
      <c r="C142" s="3"/>
      <c r="D142" s="2"/>
      <c r="E142" s="2"/>
      <c r="F142" s="2"/>
      <c r="G142" s="98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ht="12.75" customHeight="1">
      <c r="A143" s="2"/>
      <c r="B143" s="2"/>
      <c r="C143" s="3"/>
      <c r="D143" s="2"/>
      <c r="E143" s="2"/>
      <c r="F143" s="2"/>
      <c r="G143" s="98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ht="12.75" customHeight="1">
      <c r="A144" s="2"/>
      <c r="B144" s="2"/>
      <c r="C144" s="3"/>
      <c r="D144" s="2"/>
      <c r="E144" s="2"/>
      <c r="F144" s="2"/>
      <c r="G144" s="98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ht="12.75" customHeight="1">
      <c r="A145" s="2"/>
      <c r="B145" s="2"/>
      <c r="C145" s="3"/>
      <c r="D145" s="2"/>
      <c r="E145" s="2"/>
      <c r="F145" s="2"/>
      <c r="G145" s="98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ht="12.75" customHeight="1">
      <c r="A146" s="2"/>
      <c r="B146" s="2"/>
      <c r="C146" s="3"/>
      <c r="D146" s="2"/>
      <c r="E146" s="2"/>
      <c r="F146" s="2"/>
      <c r="G146" s="98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ht="12.75" customHeight="1">
      <c r="A147" s="2"/>
      <c r="B147" s="2"/>
      <c r="C147" s="3"/>
      <c r="D147" s="2"/>
      <c r="E147" s="2"/>
      <c r="F147" s="2"/>
      <c r="G147" s="98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ht="12.75" customHeight="1">
      <c r="A148" s="2"/>
      <c r="B148" s="2"/>
      <c r="C148" s="3"/>
      <c r="D148" s="2"/>
      <c r="E148" s="2"/>
      <c r="F148" s="2"/>
      <c r="G148" s="98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ht="12.75" customHeight="1">
      <c r="A149" s="2"/>
      <c r="B149" s="2"/>
      <c r="C149" s="3"/>
      <c r="D149" s="2"/>
      <c r="E149" s="2"/>
      <c r="F149" s="2"/>
      <c r="G149" s="98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ht="12.75" customHeight="1">
      <c r="A150" s="2"/>
      <c r="B150" s="2"/>
      <c r="C150" s="3"/>
      <c r="D150" s="2"/>
      <c r="E150" s="2"/>
      <c r="F150" s="2"/>
      <c r="G150" s="98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ht="12.75" customHeight="1">
      <c r="A151" s="2"/>
      <c r="B151" s="2"/>
      <c r="C151" s="3"/>
      <c r="D151" s="2"/>
      <c r="E151" s="2"/>
      <c r="F151" s="2"/>
      <c r="G151" s="98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ht="12.75" customHeight="1">
      <c r="A152" s="2"/>
      <c r="B152" s="2"/>
      <c r="C152" s="3"/>
      <c r="D152" s="2"/>
      <c r="E152" s="2"/>
      <c r="F152" s="2"/>
      <c r="G152" s="98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ht="12.75" customHeight="1">
      <c r="A153" s="2"/>
      <c r="B153" s="2"/>
      <c r="C153" s="3"/>
      <c r="D153" s="2"/>
      <c r="E153" s="2"/>
      <c r="F153" s="2"/>
      <c r="G153" s="98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ht="12.75" customHeight="1">
      <c r="A154" s="2"/>
      <c r="B154" s="2"/>
      <c r="C154" s="3"/>
      <c r="D154" s="2"/>
      <c r="E154" s="2"/>
      <c r="F154" s="2"/>
      <c r="G154" s="98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ht="12.75" customHeight="1">
      <c r="A155" s="2"/>
      <c r="B155" s="2"/>
      <c r="C155" s="3"/>
      <c r="D155" s="2"/>
      <c r="E155" s="2"/>
      <c r="F155" s="2"/>
      <c r="G155" s="98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ht="12.75" customHeight="1">
      <c r="A156" s="2"/>
      <c r="B156" s="2"/>
      <c r="C156" s="3"/>
      <c r="D156" s="2"/>
      <c r="E156" s="2"/>
      <c r="F156" s="2"/>
      <c r="G156" s="98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ht="12.75" customHeight="1">
      <c r="A157" s="2"/>
      <c r="B157" s="2"/>
      <c r="C157" s="3"/>
      <c r="D157" s="2"/>
      <c r="E157" s="2"/>
      <c r="F157" s="2"/>
      <c r="G157" s="98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ht="12.75" customHeight="1">
      <c r="A158" s="2"/>
      <c r="B158" s="2"/>
      <c r="C158" s="3"/>
      <c r="D158" s="2"/>
      <c r="E158" s="2"/>
      <c r="F158" s="2"/>
      <c r="G158" s="98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ht="12.75" customHeight="1">
      <c r="A159" s="2"/>
      <c r="B159" s="2"/>
      <c r="C159" s="3"/>
      <c r="D159" s="2"/>
      <c r="E159" s="2"/>
      <c r="F159" s="2"/>
      <c r="G159" s="98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ht="12.75" customHeight="1">
      <c r="A160" s="2"/>
      <c r="B160" s="2"/>
      <c r="C160" s="3"/>
      <c r="D160" s="2"/>
      <c r="E160" s="2"/>
      <c r="F160" s="2"/>
      <c r="G160" s="98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ht="12.75" customHeight="1">
      <c r="A161" s="2"/>
      <c r="B161" s="2"/>
      <c r="C161" s="3"/>
      <c r="D161" s="2"/>
      <c r="E161" s="2"/>
      <c r="F161" s="2"/>
      <c r="G161" s="98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ht="12.75" customHeight="1">
      <c r="A162" s="2"/>
      <c r="B162" s="2"/>
      <c r="C162" s="3"/>
      <c r="D162" s="2"/>
      <c r="E162" s="2"/>
      <c r="F162" s="2"/>
      <c r="G162" s="98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ht="12.75" customHeight="1">
      <c r="A163" s="2"/>
      <c r="B163" s="2"/>
      <c r="C163" s="3"/>
      <c r="D163" s="2"/>
      <c r="E163" s="2"/>
      <c r="F163" s="2"/>
      <c r="G163" s="98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ht="12.75" customHeight="1">
      <c r="A164" s="2"/>
      <c r="B164" s="2"/>
      <c r="C164" s="3"/>
      <c r="D164" s="2"/>
      <c r="E164" s="2"/>
      <c r="F164" s="2"/>
      <c r="G164" s="98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ht="12.75" customHeight="1">
      <c r="A165" s="2"/>
      <c r="B165" s="2"/>
      <c r="C165" s="3"/>
      <c r="D165" s="2"/>
      <c r="E165" s="2"/>
      <c r="F165" s="2"/>
      <c r="G165" s="98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ht="12.75" customHeight="1">
      <c r="A166" s="2"/>
      <c r="B166" s="2"/>
      <c r="C166" s="3"/>
      <c r="D166" s="2"/>
      <c r="E166" s="2"/>
      <c r="F166" s="2"/>
      <c r="G166" s="98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ht="12.75" customHeight="1">
      <c r="A167" s="2"/>
      <c r="B167" s="2"/>
      <c r="C167" s="3"/>
      <c r="D167" s="2"/>
      <c r="E167" s="2"/>
      <c r="F167" s="2"/>
      <c r="G167" s="98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ht="12.75" customHeight="1">
      <c r="A168" s="2"/>
      <c r="B168" s="2"/>
      <c r="C168" s="3"/>
      <c r="D168" s="2"/>
      <c r="E168" s="2"/>
      <c r="F168" s="2"/>
      <c r="G168" s="98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ht="12.75" customHeight="1">
      <c r="A169" s="2"/>
      <c r="B169" s="2"/>
      <c r="C169" s="3"/>
      <c r="D169" s="2"/>
      <c r="E169" s="2"/>
      <c r="F169" s="2"/>
      <c r="G169" s="98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ht="12.75" customHeight="1">
      <c r="A170" s="2"/>
      <c r="B170" s="2"/>
      <c r="C170" s="3"/>
      <c r="D170" s="2"/>
      <c r="E170" s="2"/>
      <c r="F170" s="2"/>
      <c r="G170" s="98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ht="12.75" customHeight="1">
      <c r="A171" s="2"/>
      <c r="B171" s="2"/>
      <c r="C171" s="3"/>
      <c r="D171" s="2"/>
      <c r="E171" s="2"/>
      <c r="F171" s="2"/>
      <c r="G171" s="98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ht="12.75" customHeight="1">
      <c r="A172" s="2"/>
      <c r="B172" s="2"/>
      <c r="C172" s="3"/>
      <c r="D172" s="2"/>
      <c r="E172" s="2"/>
      <c r="F172" s="2"/>
      <c r="G172" s="98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ht="12.75" customHeight="1">
      <c r="A173" s="2"/>
      <c r="B173" s="2"/>
      <c r="C173" s="3"/>
      <c r="D173" s="2"/>
      <c r="E173" s="2"/>
      <c r="F173" s="2"/>
      <c r="G173" s="98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ht="12.75" customHeight="1">
      <c r="A174" s="2"/>
      <c r="B174" s="2"/>
      <c r="C174" s="3"/>
      <c r="D174" s="2"/>
      <c r="E174" s="2"/>
      <c r="F174" s="2"/>
      <c r="G174" s="98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ht="12.75" customHeight="1">
      <c r="A175" s="2"/>
      <c r="B175" s="2"/>
      <c r="C175" s="3"/>
      <c r="D175" s="2"/>
      <c r="E175" s="2"/>
      <c r="F175" s="2"/>
      <c r="G175" s="98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ht="12.75" customHeight="1">
      <c r="A176" s="2"/>
      <c r="B176" s="2"/>
      <c r="C176" s="3"/>
      <c r="D176" s="2"/>
      <c r="E176" s="2"/>
      <c r="F176" s="2"/>
      <c r="G176" s="98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ht="12.75" customHeight="1">
      <c r="A177" s="2"/>
      <c r="B177" s="2"/>
      <c r="C177" s="3"/>
      <c r="D177" s="2"/>
      <c r="E177" s="2"/>
      <c r="F177" s="2"/>
      <c r="G177" s="98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ht="12.75" customHeight="1">
      <c r="A178" s="2"/>
      <c r="B178" s="2"/>
      <c r="C178" s="3"/>
      <c r="D178" s="2"/>
      <c r="E178" s="2"/>
      <c r="F178" s="2"/>
      <c r="G178" s="98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ht="12.75" customHeight="1">
      <c r="A179" s="2"/>
      <c r="B179" s="2"/>
      <c r="C179" s="3"/>
      <c r="D179" s="2"/>
      <c r="E179" s="2"/>
      <c r="F179" s="2"/>
      <c r="G179" s="98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ht="12.75" customHeight="1">
      <c r="A180" s="2"/>
      <c r="B180" s="2"/>
      <c r="C180" s="3"/>
      <c r="D180" s="2"/>
      <c r="E180" s="2"/>
      <c r="F180" s="2"/>
      <c r="G180" s="98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ht="12.75" customHeight="1">
      <c r="A181" s="2"/>
      <c r="B181" s="2"/>
      <c r="C181" s="3"/>
      <c r="D181" s="2"/>
      <c r="E181" s="2"/>
      <c r="F181" s="2"/>
      <c r="G181" s="98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ht="12.75" customHeight="1">
      <c r="A182" s="2"/>
      <c r="B182" s="2"/>
      <c r="C182" s="3"/>
      <c r="D182" s="2"/>
      <c r="E182" s="2"/>
      <c r="F182" s="2"/>
      <c r="G182" s="98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ht="12.75" customHeight="1">
      <c r="A183" s="2"/>
      <c r="B183" s="2"/>
      <c r="C183" s="3"/>
      <c r="D183" s="2"/>
      <c r="E183" s="2"/>
      <c r="F183" s="2"/>
      <c r="G183" s="98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ht="12.75" customHeight="1">
      <c r="A184" s="2"/>
      <c r="B184" s="2"/>
      <c r="C184" s="3"/>
      <c r="D184" s="2"/>
      <c r="E184" s="2"/>
      <c r="F184" s="2"/>
      <c r="G184" s="98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ht="12.75" customHeight="1">
      <c r="A185" s="2"/>
      <c r="B185" s="2"/>
      <c r="C185" s="3"/>
      <c r="D185" s="2"/>
      <c r="E185" s="2"/>
      <c r="F185" s="2"/>
      <c r="G185" s="98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ht="12.75" customHeight="1">
      <c r="A186" s="2"/>
      <c r="B186" s="2"/>
      <c r="C186" s="3"/>
      <c r="D186" s="2"/>
      <c r="E186" s="2"/>
      <c r="F186" s="2"/>
      <c r="G186" s="98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ht="12.75" customHeight="1">
      <c r="A187" s="2"/>
      <c r="B187" s="2"/>
      <c r="C187" s="3"/>
      <c r="D187" s="2"/>
      <c r="E187" s="2"/>
      <c r="F187" s="2"/>
      <c r="G187" s="98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ht="12.75" customHeight="1">
      <c r="A188" s="2"/>
      <c r="B188" s="2"/>
      <c r="C188" s="3"/>
      <c r="D188" s="2"/>
      <c r="E188" s="2"/>
      <c r="F188" s="2"/>
      <c r="G188" s="98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ht="12.75" customHeight="1">
      <c r="A189" s="2"/>
      <c r="B189" s="2"/>
      <c r="C189" s="3"/>
      <c r="D189" s="2"/>
      <c r="E189" s="2"/>
      <c r="F189" s="2"/>
      <c r="G189" s="98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ht="12.75" customHeight="1">
      <c r="A190" s="2"/>
      <c r="B190" s="2"/>
      <c r="C190" s="3"/>
      <c r="D190" s="2"/>
      <c r="E190" s="2"/>
      <c r="F190" s="2"/>
      <c r="G190" s="98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ht="12.75" customHeight="1">
      <c r="A191" s="2"/>
      <c r="B191" s="2"/>
      <c r="C191" s="3"/>
      <c r="D191" s="2"/>
      <c r="E191" s="2"/>
      <c r="F191" s="2"/>
      <c r="G191" s="98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ht="12.75" customHeight="1">
      <c r="A192" s="2"/>
      <c r="B192" s="2"/>
      <c r="C192" s="3"/>
      <c r="D192" s="2"/>
      <c r="E192" s="2"/>
      <c r="F192" s="2"/>
      <c r="G192" s="98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ht="12.75" customHeight="1">
      <c r="A193" s="2"/>
      <c r="B193" s="2"/>
      <c r="C193" s="3"/>
      <c r="D193" s="2"/>
      <c r="E193" s="2"/>
      <c r="F193" s="2"/>
      <c r="G193" s="98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ht="12.75" customHeight="1">
      <c r="A194" s="2"/>
      <c r="B194" s="2"/>
      <c r="C194" s="3"/>
      <c r="D194" s="2"/>
      <c r="E194" s="2"/>
      <c r="F194" s="2"/>
      <c r="G194" s="98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ht="12.75" customHeight="1">
      <c r="A195" s="2"/>
      <c r="B195" s="2"/>
      <c r="C195" s="3"/>
      <c r="D195" s="2"/>
      <c r="E195" s="2"/>
      <c r="F195" s="2"/>
      <c r="G195" s="98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ht="12.75" customHeight="1">
      <c r="A196" s="2"/>
      <c r="B196" s="2"/>
      <c r="C196" s="3"/>
      <c r="D196" s="2"/>
      <c r="E196" s="2"/>
      <c r="F196" s="2"/>
      <c r="G196" s="98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ht="12.75" customHeight="1">
      <c r="A197" s="2"/>
      <c r="B197" s="2"/>
      <c r="C197" s="3"/>
      <c r="D197" s="2"/>
      <c r="E197" s="2"/>
      <c r="F197" s="2"/>
      <c r="G197" s="98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ht="12.75" customHeight="1">
      <c r="A198" s="2"/>
      <c r="B198" s="2"/>
      <c r="C198" s="3"/>
      <c r="D198" s="2"/>
      <c r="E198" s="2"/>
      <c r="F198" s="2"/>
      <c r="G198" s="98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ht="12.75" customHeight="1">
      <c r="A199" s="2"/>
      <c r="B199" s="2"/>
      <c r="C199" s="3"/>
      <c r="D199" s="2"/>
      <c r="E199" s="2"/>
      <c r="F199" s="2"/>
      <c r="G199" s="98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ht="12.75" customHeight="1">
      <c r="A200" s="2"/>
      <c r="B200" s="2"/>
      <c r="C200" s="3"/>
      <c r="D200" s="2"/>
      <c r="E200" s="2"/>
      <c r="F200" s="2"/>
      <c r="G200" s="98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ht="12.75" customHeight="1">
      <c r="A201" s="2"/>
      <c r="B201" s="2"/>
      <c r="C201" s="3"/>
      <c r="D201" s="2"/>
      <c r="E201" s="2"/>
      <c r="F201" s="2"/>
      <c r="G201" s="98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ht="12.75" customHeight="1">
      <c r="A202" s="2"/>
      <c r="B202" s="2"/>
      <c r="C202" s="3"/>
      <c r="D202" s="2"/>
      <c r="E202" s="2"/>
      <c r="F202" s="2"/>
      <c r="G202" s="98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ht="12.75" customHeight="1">
      <c r="A203" s="2"/>
      <c r="B203" s="2"/>
      <c r="C203" s="3"/>
      <c r="D203" s="2"/>
      <c r="E203" s="2"/>
      <c r="F203" s="2"/>
      <c r="G203" s="98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ht="12.75" customHeight="1">
      <c r="A204" s="2"/>
      <c r="B204" s="2"/>
      <c r="C204" s="3"/>
      <c r="D204" s="2"/>
      <c r="E204" s="2"/>
      <c r="F204" s="2"/>
      <c r="G204" s="98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ht="12.75" customHeight="1">
      <c r="A205" s="2"/>
      <c r="B205" s="2"/>
      <c r="C205" s="3"/>
      <c r="D205" s="2"/>
      <c r="E205" s="2"/>
      <c r="F205" s="2"/>
      <c r="G205" s="98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ht="12.75" customHeight="1">
      <c r="A206" s="2"/>
      <c r="B206" s="2"/>
      <c r="C206" s="3"/>
      <c r="D206" s="2"/>
      <c r="E206" s="2"/>
      <c r="F206" s="2"/>
      <c r="G206" s="98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ht="12.75" customHeight="1">
      <c r="A207" s="2"/>
      <c r="B207" s="2"/>
      <c r="C207" s="3"/>
      <c r="D207" s="2"/>
      <c r="E207" s="2"/>
      <c r="F207" s="2"/>
      <c r="G207" s="98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ht="12.75" customHeight="1">
      <c r="A208" s="2"/>
      <c r="B208" s="2"/>
      <c r="C208" s="3"/>
      <c r="D208" s="2"/>
      <c r="E208" s="2"/>
      <c r="F208" s="2"/>
      <c r="G208" s="98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ht="12.75" customHeight="1">
      <c r="A209" s="2"/>
      <c r="B209" s="2"/>
      <c r="C209" s="3"/>
      <c r="D209" s="2"/>
      <c r="E209" s="2"/>
      <c r="F209" s="2"/>
      <c r="G209" s="98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ht="12.75" customHeight="1">
      <c r="A210" s="2"/>
      <c r="B210" s="2"/>
      <c r="C210" s="3"/>
      <c r="D210" s="2"/>
      <c r="E210" s="2"/>
      <c r="F210" s="2"/>
      <c r="G210" s="98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ht="12.75" customHeight="1">
      <c r="A211" s="2"/>
      <c r="B211" s="2"/>
      <c r="C211" s="3"/>
      <c r="D211" s="2"/>
      <c r="E211" s="2"/>
      <c r="F211" s="2"/>
      <c r="G211" s="98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ht="12.75" customHeight="1">
      <c r="A212" s="2"/>
      <c r="B212" s="2"/>
      <c r="C212" s="3"/>
      <c r="D212" s="2"/>
      <c r="E212" s="2"/>
      <c r="F212" s="2"/>
      <c r="G212" s="98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ht="12.75" customHeight="1">
      <c r="A213" s="2"/>
      <c r="B213" s="2"/>
      <c r="C213" s="3"/>
      <c r="D213" s="2"/>
      <c r="E213" s="2"/>
      <c r="F213" s="2"/>
      <c r="G213" s="98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ht="12.75" customHeight="1">
      <c r="A214" s="2"/>
      <c r="B214" s="2"/>
      <c r="C214" s="3"/>
      <c r="D214" s="2"/>
      <c r="E214" s="2"/>
      <c r="F214" s="2"/>
      <c r="G214" s="98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ht="12.75" customHeight="1">
      <c r="A215" s="2"/>
      <c r="B215" s="2"/>
      <c r="C215" s="3"/>
      <c r="D215" s="2"/>
      <c r="E215" s="2"/>
      <c r="F215" s="2"/>
      <c r="G215" s="98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ht="12.75" customHeight="1">
      <c r="A216" s="2"/>
      <c r="B216" s="2"/>
      <c r="C216" s="3"/>
      <c r="D216" s="2"/>
      <c r="E216" s="2"/>
      <c r="F216" s="2"/>
      <c r="G216" s="98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ht="12.75" customHeight="1">
      <c r="A217" s="2"/>
      <c r="B217" s="2"/>
      <c r="C217" s="3"/>
      <c r="D217" s="2"/>
      <c r="E217" s="2"/>
      <c r="F217" s="2"/>
      <c r="G217" s="98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ht="12.75" customHeight="1">
      <c r="A218" s="2"/>
      <c r="B218" s="2"/>
      <c r="C218" s="3"/>
      <c r="D218" s="2"/>
      <c r="E218" s="2"/>
      <c r="F218" s="2"/>
      <c r="G218" s="98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ht="12.75" customHeight="1">
      <c r="A219" s="2"/>
      <c r="B219" s="2"/>
      <c r="C219" s="3"/>
      <c r="D219" s="2"/>
      <c r="E219" s="2"/>
      <c r="F219" s="2"/>
      <c r="G219" s="98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ht="12.75" customHeight="1">
      <c r="A220" s="2"/>
      <c r="B220" s="2"/>
      <c r="C220" s="3"/>
      <c r="D220" s="2"/>
      <c r="E220" s="2"/>
      <c r="F220" s="2"/>
      <c r="G220" s="98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ht="12.75" customHeight="1">
      <c r="A221" s="2"/>
      <c r="B221" s="2"/>
      <c r="C221" s="3"/>
      <c r="D221" s="2"/>
      <c r="E221" s="2"/>
      <c r="F221" s="2"/>
      <c r="G221" s="98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ht="12.75" customHeight="1">
      <c r="A222" s="2"/>
      <c r="B222" s="2"/>
      <c r="C222" s="3"/>
      <c r="D222" s="2"/>
      <c r="E222" s="2"/>
      <c r="F222" s="2"/>
      <c r="G222" s="98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ht="12.75" customHeight="1">
      <c r="A223" s="2"/>
      <c r="B223" s="2"/>
      <c r="C223" s="3"/>
      <c r="D223" s="2"/>
      <c r="E223" s="2"/>
      <c r="F223" s="2"/>
      <c r="G223" s="98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ht="12.75" customHeight="1">
      <c r="A224" s="2"/>
      <c r="B224" s="2"/>
      <c r="C224" s="3"/>
      <c r="D224" s="2"/>
      <c r="E224" s="2"/>
      <c r="F224" s="2"/>
      <c r="G224" s="98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ht="12.75" customHeight="1">
      <c r="A225" s="2"/>
      <c r="B225" s="2"/>
      <c r="C225" s="3"/>
      <c r="D225" s="2"/>
      <c r="E225" s="2"/>
      <c r="F225" s="2"/>
      <c r="G225" s="98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ht="12.75" customHeight="1">
      <c r="A226" s="2"/>
      <c r="B226" s="2"/>
      <c r="C226" s="3"/>
      <c r="D226" s="2"/>
      <c r="E226" s="2"/>
      <c r="F226" s="2"/>
      <c r="G226" s="98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ht="12.75" customHeight="1">
      <c r="A227" s="2"/>
      <c r="B227" s="2"/>
      <c r="C227" s="3"/>
      <c r="D227" s="2"/>
      <c r="E227" s="2"/>
      <c r="F227" s="2"/>
      <c r="G227" s="98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ht="12.75" customHeight="1">
      <c r="A228" s="2"/>
      <c r="B228" s="2"/>
      <c r="C228" s="3"/>
      <c r="D228" s="2"/>
      <c r="E228" s="2"/>
      <c r="F228" s="2"/>
      <c r="G228" s="98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ht="12.75" customHeight="1">
      <c r="A229" s="2"/>
      <c r="B229" s="2"/>
      <c r="C229" s="3"/>
      <c r="D229" s="2"/>
      <c r="E229" s="2"/>
      <c r="F229" s="2"/>
      <c r="G229" s="98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ht="12.75" customHeight="1">
      <c r="A230" s="2"/>
      <c r="B230" s="2"/>
      <c r="C230" s="3"/>
      <c r="D230" s="2"/>
      <c r="E230" s="2"/>
      <c r="F230" s="2"/>
      <c r="G230" s="98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ht="12.75" customHeight="1">
      <c r="A231" s="2"/>
      <c r="B231" s="2"/>
      <c r="C231" s="3"/>
      <c r="D231" s="2"/>
      <c r="E231" s="2"/>
      <c r="F231" s="2"/>
      <c r="G231" s="98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ht="12.75" customHeight="1">
      <c r="A232" s="2"/>
      <c r="B232" s="2"/>
      <c r="C232" s="3"/>
      <c r="D232" s="2"/>
      <c r="E232" s="2"/>
      <c r="F232" s="2"/>
      <c r="G232" s="98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ht="12.75" customHeight="1">
      <c r="A233" s="2"/>
      <c r="B233" s="2"/>
      <c r="C233" s="3"/>
      <c r="D233" s="2"/>
      <c r="E233" s="2"/>
      <c r="F233" s="2"/>
      <c r="G233" s="98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ht="12.75" customHeight="1">
      <c r="A234" s="2"/>
      <c r="B234" s="2"/>
      <c r="C234" s="3"/>
      <c r="D234" s="2"/>
      <c r="E234" s="2"/>
      <c r="F234" s="2"/>
      <c r="G234" s="98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ht="12.75" customHeight="1">
      <c r="A235" s="2"/>
      <c r="B235" s="2"/>
      <c r="C235" s="3"/>
      <c r="D235" s="2"/>
      <c r="E235" s="2"/>
      <c r="F235" s="2"/>
      <c r="G235" s="98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ht="12.75" customHeight="1">
      <c r="A236" s="2"/>
      <c r="B236" s="2"/>
      <c r="C236" s="3"/>
      <c r="D236" s="2"/>
      <c r="E236" s="2"/>
      <c r="F236" s="2"/>
      <c r="G236" s="98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ht="12.75" customHeight="1">
      <c r="A237" s="2"/>
      <c r="B237" s="2"/>
      <c r="C237" s="3"/>
      <c r="D237" s="2"/>
      <c r="E237" s="2"/>
      <c r="F237" s="2"/>
      <c r="G237" s="98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ht="12.75" customHeight="1">
      <c r="A238" s="2"/>
      <c r="B238" s="2"/>
      <c r="C238" s="3"/>
      <c r="D238" s="2"/>
      <c r="E238" s="2"/>
      <c r="F238" s="2"/>
      <c r="G238" s="98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ht="12.75" customHeight="1">
      <c r="A239" s="2"/>
      <c r="B239" s="2"/>
      <c r="C239" s="3"/>
      <c r="D239" s="2"/>
      <c r="E239" s="2"/>
      <c r="F239" s="2"/>
      <c r="G239" s="98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ht="12.75" customHeight="1">
      <c r="A240" s="2"/>
      <c r="B240" s="2"/>
      <c r="C240" s="3"/>
      <c r="D240" s="2"/>
      <c r="E240" s="2"/>
      <c r="F240" s="2"/>
      <c r="G240" s="98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ht="12.75" customHeight="1">
      <c r="A241" s="2"/>
      <c r="B241" s="2"/>
      <c r="C241" s="3"/>
      <c r="D241" s="2"/>
      <c r="E241" s="2"/>
      <c r="F241" s="2"/>
      <c r="G241" s="98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ht="12.75" customHeight="1">
      <c r="A242" s="2"/>
      <c r="B242" s="2"/>
      <c r="C242" s="3"/>
      <c r="D242" s="2"/>
      <c r="E242" s="2"/>
      <c r="F242" s="2"/>
      <c r="G242" s="98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ht="12.75" customHeight="1">
      <c r="A243" s="2"/>
      <c r="B243" s="2"/>
      <c r="C243" s="3"/>
      <c r="D243" s="2"/>
      <c r="E243" s="2"/>
      <c r="F243" s="2"/>
      <c r="G243" s="98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ht="12.75" customHeight="1">
      <c r="A244" s="2"/>
      <c r="B244" s="2"/>
      <c r="C244" s="3"/>
      <c r="D244" s="2"/>
      <c r="E244" s="2"/>
      <c r="F244" s="2"/>
      <c r="G244" s="98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L13:L32"/>
    <mergeCell ref="L35:L45"/>
    <mergeCell ref="H4:I4"/>
    <mergeCell ref="B5:C5"/>
    <mergeCell ref="E5:F5"/>
    <mergeCell ref="H5:I5"/>
    <mergeCell ref="L5:L10"/>
    <mergeCell ref="E7:F7"/>
    <mergeCell ref="H7:I7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30.0"/>
    <col customWidth="1" min="3" max="3" width="17.14"/>
    <col customWidth="1" min="4" max="5" width="18.29"/>
    <col customWidth="1" min="6" max="6" width="20.14"/>
    <col customWidth="1" min="7" max="9" width="15.0"/>
    <col customWidth="1" min="10" max="10" width="32.0"/>
    <col customWidth="1" min="11" max="11" width="10.86"/>
    <col customWidth="1" min="12" max="12" width="32.0"/>
    <col customWidth="1" min="13" max="13" width="2.43"/>
    <col customWidth="1" min="14" max="14" width="32.71"/>
    <col customWidth="1" min="15" max="15" width="17.86"/>
    <col customWidth="1" min="16" max="16" width="18.14"/>
    <col customWidth="1" min="17" max="29" width="9.86"/>
  </cols>
  <sheetData>
    <row r="1" ht="27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27.75" customHeight="1">
      <c r="A2" s="1"/>
      <c r="B2" s="2"/>
      <c r="C2" s="3"/>
      <c r="D2" s="4"/>
      <c r="E2" s="4"/>
      <c r="F2" s="4"/>
      <c r="G2" s="4"/>
      <c r="H2" s="4"/>
      <c r="I2" s="4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27.75" customHeight="1">
      <c r="A3" s="7" t="s">
        <v>48</v>
      </c>
      <c r="B3" s="8"/>
      <c r="C3" s="9"/>
      <c r="D3" s="10"/>
      <c r="E3" s="10"/>
      <c r="F3" s="10"/>
      <c r="G3" s="10"/>
      <c r="H3" s="10"/>
      <c r="I3" s="10"/>
      <c r="J3" s="10"/>
      <c r="K3" s="8"/>
      <c r="L3" s="8"/>
      <c r="M3" s="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ht="15.75" customHeight="1">
      <c r="A4" s="11"/>
      <c r="B4" s="45" t="s">
        <v>3</v>
      </c>
      <c r="C4" s="84"/>
      <c r="D4" s="45"/>
      <c r="E4" s="45" t="s">
        <v>4</v>
      </c>
      <c r="F4" s="45"/>
      <c r="G4" s="45"/>
      <c r="H4" s="86" t="s">
        <v>5</v>
      </c>
      <c r="J4" s="84"/>
      <c r="K4" s="3" t="s">
        <v>29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ht="21.0" customHeight="1">
      <c r="A5" s="11"/>
      <c r="B5" s="87" t="str">
        <f>'Draw #1  '!B6:C6</f>
        <v/>
      </c>
      <c r="C5" s="14"/>
      <c r="D5" s="134"/>
      <c r="E5" s="87" t="str">
        <f>'Draw #1  '!E6:F6</f>
        <v/>
      </c>
      <c r="F5" s="14"/>
      <c r="G5" s="135"/>
      <c r="H5" s="90"/>
      <c r="I5" s="14"/>
      <c r="J5" s="91"/>
      <c r="K5" s="3" t="s">
        <v>29</v>
      </c>
      <c r="L5" s="92" t="s">
        <v>35</v>
      </c>
      <c r="M5" s="20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ht="15.75" customHeight="1">
      <c r="A6" s="11"/>
      <c r="B6" s="93" t="s">
        <v>7</v>
      </c>
      <c r="C6" s="136"/>
      <c r="D6" s="93"/>
      <c r="E6" s="93" t="s">
        <v>8</v>
      </c>
      <c r="F6" s="93"/>
      <c r="G6" s="45"/>
      <c r="H6" s="94" t="s">
        <v>9</v>
      </c>
      <c r="I6" s="91"/>
      <c r="J6" s="94" t="s">
        <v>10</v>
      </c>
      <c r="K6" s="3"/>
      <c r="L6" s="22"/>
      <c r="M6" s="2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ht="19.5" customHeight="1">
      <c r="A7" s="2"/>
      <c r="B7" s="137"/>
      <c r="C7" s="136"/>
      <c r="D7" s="93"/>
      <c r="E7" s="87" t="str">
        <f>'Draw #1  '!E8:F8</f>
        <v/>
      </c>
      <c r="F7" s="14"/>
      <c r="G7" s="45"/>
      <c r="H7" s="90"/>
      <c r="I7" s="14"/>
      <c r="J7" s="96"/>
      <c r="K7" s="2"/>
      <c r="L7" s="22"/>
      <c r="M7" s="2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ht="15.75" customHeight="1">
      <c r="A8" s="2"/>
      <c r="B8" s="2"/>
      <c r="C8" s="3"/>
      <c r="D8" s="2"/>
      <c r="E8" s="2"/>
      <c r="F8" s="2"/>
      <c r="G8" s="2"/>
      <c r="H8" s="2"/>
      <c r="I8" s="2"/>
      <c r="J8" s="2"/>
      <c r="K8" s="2"/>
      <c r="L8" s="22"/>
      <c r="M8" s="2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ht="19.5" customHeight="1">
      <c r="A9" s="26" t="s">
        <v>11</v>
      </c>
      <c r="B9" s="27" t="s">
        <v>12</v>
      </c>
      <c r="C9" s="27" t="s">
        <v>13</v>
      </c>
      <c r="D9" s="27" t="s">
        <v>36</v>
      </c>
      <c r="E9" s="27" t="s">
        <v>15</v>
      </c>
      <c r="F9" s="27" t="s">
        <v>16</v>
      </c>
      <c r="G9" s="27" t="s">
        <v>17</v>
      </c>
      <c r="H9" s="27" t="s">
        <v>18</v>
      </c>
      <c r="I9" s="27" t="s">
        <v>19</v>
      </c>
      <c r="J9" s="28" t="s">
        <v>37</v>
      </c>
      <c r="K9" s="29"/>
      <c r="L9" s="22"/>
      <c r="M9" s="20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ht="45.75" customHeight="1">
      <c r="A10" s="100" t="s">
        <v>20</v>
      </c>
      <c r="B10" s="31" t="s">
        <v>21</v>
      </c>
      <c r="C10" s="32" t="s">
        <v>22</v>
      </c>
      <c r="D10" s="32" t="s">
        <v>38</v>
      </c>
      <c r="E10" s="32" t="s">
        <v>49</v>
      </c>
      <c r="F10" s="32" t="s">
        <v>24</v>
      </c>
      <c r="G10" s="33" t="s">
        <v>50</v>
      </c>
      <c r="H10" s="33" t="s">
        <v>41</v>
      </c>
      <c r="I10" s="34" t="s">
        <v>27</v>
      </c>
      <c r="J10" s="34" t="s">
        <v>28</v>
      </c>
      <c r="K10" s="2"/>
      <c r="L10" s="51"/>
      <c r="M10" s="20"/>
      <c r="N10" s="35" t="s">
        <v>29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ht="15.75" customHeight="1">
      <c r="A11" s="57">
        <v>1.0</v>
      </c>
      <c r="B11" s="57" t="str">
        <f>'Draw #1  '!B12</f>
        <v/>
      </c>
      <c r="C11" s="54" t="str">
        <f>'Draw #1  '!C12</f>
        <v/>
      </c>
      <c r="D11" s="122">
        <f>SUM('Draw #1  '!F12,'Draw #2'!G11,'Draw #3'!G11)</f>
        <v>0</v>
      </c>
      <c r="E11" s="55"/>
      <c r="F11" s="104" t="str">
        <f>(E11+'Draw #1  '!F12+'Draw #2'!G11+'Draw #3'!G11)/C11</f>
        <v>#DIV/0!</v>
      </c>
      <c r="G11" s="138" t="str">
        <f t="shared" ref="G11:G38" si="1">IF(I11&gt;0, (I11*C11)-D11,"$0")</f>
        <v>$0</v>
      </c>
      <c r="H11" s="106" t="str">
        <f>(G11+'Draw #3'!G11+'Draw #2'!G11+'Draw #1  '!F12)/C11</f>
        <v>#DIV/0!</v>
      </c>
      <c r="I11" s="49"/>
      <c r="J11" s="50"/>
      <c r="K11" s="45"/>
      <c r="L11" s="15"/>
      <c r="M11" s="20"/>
      <c r="N11" s="3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ht="15.75" customHeight="1">
      <c r="A12" s="57">
        <f t="shared" ref="A12:A38" si="2">A11+1</f>
        <v>2</v>
      </c>
      <c r="B12" s="57" t="str">
        <f>'Draw #1  '!B13</f>
        <v/>
      </c>
      <c r="C12" s="54" t="str">
        <f>'Draw #1  '!C13</f>
        <v/>
      </c>
      <c r="D12" s="122">
        <f>SUM('Draw #1  '!F13,'Draw #2'!G12,'Draw #3'!G12)</f>
        <v>0</v>
      </c>
      <c r="E12" s="55"/>
      <c r="F12" s="104" t="str">
        <f>(E12+'Draw #3'!G12+'Draw #2'!G12+'Draw #1  '!F13)/C12</f>
        <v>#DIV/0!</v>
      </c>
      <c r="G12" s="138" t="str">
        <f t="shared" si="1"/>
        <v>$0</v>
      </c>
      <c r="H12" s="106" t="str">
        <f>(G12+'Draw #3'!G12+'Draw #2'!G12+'Draw #1  '!F13)/C12</f>
        <v>#DIV/0!</v>
      </c>
      <c r="I12" s="49"/>
      <c r="J12" s="50"/>
      <c r="K12" s="45"/>
      <c r="L12" s="52" t="s">
        <v>30</v>
      </c>
      <c r="M12" s="20"/>
      <c r="N12" s="3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ht="15.75" customHeight="1">
      <c r="A13" s="57">
        <f t="shared" si="2"/>
        <v>3</v>
      </c>
      <c r="B13" s="57" t="str">
        <f>'Draw #1  '!B14</f>
        <v/>
      </c>
      <c r="C13" s="54" t="str">
        <f>'Draw #1  '!C14</f>
        <v/>
      </c>
      <c r="D13" s="122">
        <f>SUM('Draw #1  '!F14,'Draw #2'!G13,'Draw #3'!G13)</f>
        <v>0</v>
      </c>
      <c r="E13" s="55"/>
      <c r="F13" s="104" t="str">
        <f>(E13+'Draw #3'!G13+'Draw #2'!G13+'Draw #1  '!F14)/C13</f>
        <v>#DIV/0!</v>
      </c>
      <c r="G13" s="138" t="str">
        <f t="shared" si="1"/>
        <v>$0</v>
      </c>
      <c r="H13" s="106" t="str">
        <f>(G13+'Draw #3'!G13+'Draw #2'!G13+'Draw #1  '!F14)/C13</f>
        <v>#DIV/0!</v>
      </c>
      <c r="I13" s="49"/>
      <c r="J13" s="50"/>
      <c r="K13" s="45"/>
      <c r="L13" s="107"/>
      <c r="M13" s="20"/>
      <c r="N13" s="3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</row>
    <row r="14" ht="15.75" customHeight="1">
      <c r="A14" s="57">
        <f t="shared" si="2"/>
        <v>4</v>
      </c>
      <c r="B14" s="57" t="str">
        <f>'Draw #1  '!B15</f>
        <v/>
      </c>
      <c r="C14" s="54" t="str">
        <f>'Draw #1  '!C15</f>
        <v/>
      </c>
      <c r="D14" s="122">
        <f>SUM('Draw #1  '!F15,'Draw #2'!G14,'Draw #3'!G14)</f>
        <v>0</v>
      </c>
      <c r="E14" s="55"/>
      <c r="F14" s="104" t="str">
        <f>(E14+'Draw #3'!G14+'Draw #2'!G14+'Draw #1  '!F15)/C14</f>
        <v>#DIV/0!</v>
      </c>
      <c r="G14" s="138" t="str">
        <f t="shared" si="1"/>
        <v>$0</v>
      </c>
      <c r="H14" s="106" t="str">
        <f>(G14+'Draw #3'!G14+'Draw #2'!G14+'Draw #1  '!F15)/C14</f>
        <v>#DIV/0!</v>
      </c>
      <c r="I14" s="49"/>
      <c r="J14" s="50"/>
      <c r="K14" s="45"/>
      <c r="L14" s="22"/>
      <c r="M14" s="20"/>
      <c r="N14" s="3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</row>
    <row r="15" ht="15.75" customHeight="1">
      <c r="A15" s="57">
        <f t="shared" si="2"/>
        <v>5</v>
      </c>
      <c r="B15" s="57" t="str">
        <f>'Draw #1  '!B16</f>
        <v/>
      </c>
      <c r="C15" s="54" t="str">
        <f>'Draw #1  '!C16</f>
        <v/>
      </c>
      <c r="D15" s="122">
        <f>SUM('Draw #1  '!F16,'Draw #2'!G15,'Draw #3'!G15)</f>
        <v>0</v>
      </c>
      <c r="E15" s="55"/>
      <c r="F15" s="104" t="str">
        <f>(E15+'Draw #3'!G15+'Draw #2'!G15+'Draw #1  '!F16)/C15</f>
        <v>#DIV/0!</v>
      </c>
      <c r="G15" s="138" t="str">
        <f t="shared" si="1"/>
        <v>$0</v>
      </c>
      <c r="H15" s="106" t="str">
        <f>(G15+'Draw #3'!G15+'Draw #2'!G15+'Draw #1  '!F16)/C15</f>
        <v>#DIV/0!</v>
      </c>
      <c r="I15" s="49"/>
      <c r="J15" s="50"/>
      <c r="K15" s="45"/>
      <c r="L15" s="22"/>
      <c r="M15" s="20"/>
      <c r="N15" s="3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</row>
    <row r="16" ht="15.75" customHeight="1">
      <c r="A16" s="57">
        <f t="shared" si="2"/>
        <v>6</v>
      </c>
      <c r="B16" s="57" t="str">
        <f>'Draw #1  '!B17</f>
        <v/>
      </c>
      <c r="C16" s="54" t="str">
        <f>'Draw #1  '!C17</f>
        <v/>
      </c>
      <c r="D16" s="122">
        <f>SUM('Draw #1  '!F17,'Draw #2'!G16,'Draw #3'!G16)</f>
        <v>0</v>
      </c>
      <c r="E16" s="55"/>
      <c r="F16" s="104" t="str">
        <f>(E16+'Draw #3'!G16+'Draw #2'!G16+'Draw #1  '!F17)/C16</f>
        <v>#DIV/0!</v>
      </c>
      <c r="G16" s="138" t="str">
        <f t="shared" si="1"/>
        <v>$0</v>
      </c>
      <c r="H16" s="106" t="str">
        <f>(G16+'Draw #3'!G16+'Draw #2'!G16+'Draw #1  '!F17)/C16</f>
        <v>#DIV/0!</v>
      </c>
      <c r="I16" s="49"/>
      <c r="J16" s="50"/>
      <c r="K16" s="45"/>
      <c r="L16" s="22"/>
      <c r="M16" s="20"/>
      <c r="N16" s="3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ht="15.75" customHeight="1">
      <c r="A17" s="57">
        <f t="shared" si="2"/>
        <v>7</v>
      </c>
      <c r="B17" s="57" t="str">
        <f>'Draw #1  '!B18</f>
        <v/>
      </c>
      <c r="C17" s="54" t="str">
        <f>'Draw #1  '!C18</f>
        <v/>
      </c>
      <c r="D17" s="122">
        <f>SUM('Draw #1  '!F18,'Draw #2'!G17,'Draw #3'!G17)</f>
        <v>0</v>
      </c>
      <c r="E17" s="55"/>
      <c r="F17" s="104" t="str">
        <f>(E17+'Draw #3'!G17+'Draw #2'!G17+'Draw #1  '!F18)/C17</f>
        <v>#DIV/0!</v>
      </c>
      <c r="G17" s="138" t="str">
        <f t="shared" si="1"/>
        <v>$0</v>
      </c>
      <c r="H17" s="106" t="str">
        <f>(G17+'Draw #3'!G17+'Draw #2'!G17+'Draw #1  '!F18)/C17</f>
        <v>#DIV/0!</v>
      </c>
      <c r="I17" s="49"/>
      <c r="J17" s="50"/>
      <c r="K17" s="45"/>
      <c r="L17" s="22"/>
      <c r="M17" s="20"/>
      <c r="N17" s="3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</row>
    <row r="18" ht="15.75" customHeight="1">
      <c r="A18" s="57">
        <f t="shared" si="2"/>
        <v>8</v>
      </c>
      <c r="B18" s="57" t="str">
        <f>'Draw #1  '!B19</f>
        <v/>
      </c>
      <c r="C18" s="54" t="str">
        <f>'Draw #1  '!C19</f>
        <v/>
      </c>
      <c r="D18" s="122">
        <f>SUM('Draw #1  '!F19,'Draw #2'!G18,'Draw #3'!G18)</f>
        <v>0</v>
      </c>
      <c r="E18" s="55"/>
      <c r="F18" s="104" t="str">
        <f>(E18+'Draw #3'!G18+'Draw #2'!G18+'Draw #1  '!F19)/C18</f>
        <v>#DIV/0!</v>
      </c>
      <c r="G18" s="138" t="str">
        <f t="shared" si="1"/>
        <v>$0</v>
      </c>
      <c r="H18" s="106" t="str">
        <f>(G18+'Draw #3'!G18+'Draw #2'!G18+'Draw #1  '!F19)/C18</f>
        <v>#DIV/0!</v>
      </c>
      <c r="I18" s="49"/>
      <c r="J18" s="50"/>
      <c r="K18" s="45"/>
      <c r="L18" s="22"/>
      <c r="M18" s="20"/>
      <c r="N18" s="3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</row>
    <row r="19" ht="15.75" customHeight="1">
      <c r="A19" s="57">
        <f t="shared" si="2"/>
        <v>9</v>
      </c>
      <c r="B19" s="57" t="str">
        <f>'Draw #1  '!B20</f>
        <v/>
      </c>
      <c r="C19" s="54" t="str">
        <f>'Draw #1  '!C20</f>
        <v/>
      </c>
      <c r="D19" s="122">
        <f>SUM('Draw #1  '!F20,'Draw #2'!G19,'Draw #3'!G19)</f>
        <v>0</v>
      </c>
      <c r="E19" s="55"/>
      <c r="F19" s="104" t="str">
        <f>(E19+'Draw #3'!G19+'Draw #2'!G19+'Draw #1  '!F20)/C19</f>
        <v>#DIV/0!</v>
      </c>
      <c r="G19" s="138" t="str">
        <f t="shared" si="1"/>
        <v>$0</v>
      </c>
      <c r="H19" s="106" t="str">
        <f>(G19+'Draw #3'!G19+'Draw #2'!G19+'Draw #1  '!F20)/C19</f>
        <v>#DIV/0!</v>
      </c>
      <c r="I19" s="49"/>
      <c r="J19" s="50"/>
      <c r="K19" s="45"/>
      <c r="L19" s="22"/>
      <c r="M19" s="20"/>
      <c r="N19" s="3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</row>
    <row r="20" ht="15.75" customHeight="1">
      <c r="A20" s="57">
        <f t="shared" si="2"/>
        <v>10</v>
      </c>
      <c r="B20" s="57" t="str">
        <f>'Draw #1  '!B21</f>
        <v/>
      </c>
      <c r="C20" s="54" t="str">
        <f>'Draw #1  '!C21</f>
        <v/>
      </c>
      <c r="D20" s="122">
        <f>SUM('Draw #1  '!F21,'Draw #2'!G20,'Draw #3'!G20)</f>
        <v>0</v>
      </c>
      <c r="E20" s="55"/>
      <c r="F20" s="104" t="str">
        <f>(E20+'Draw #3'!G20+'Draw #2'!G20+'Draw #1  '!F21)/C20</f>
        <v>#DIV/0!</v>
      </c>
      <c r="G20" s="138" t="str">
        <f t="shared" si="1"/>
        <v>$0</v>
      </c>
      <c r="H20" s="106" t="str">
        <f>(G20+'Draw #3'!G20+'Draw #2'!G20+'Draw #1  '!F21)/C20</f>
        <v>#DIV/0!</v>
      </c>
      <c r="I20" s="49"/>
      <c r="J20" s="50"/>
      <c r="K20" s="45"/>
      <c r="L20" s="22"/>
      <c r="M20" s="20"/>
      <c r="N20" s="3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</row>
    <row r="21" ht="15.75" customHeight="1">
      <c r="A21" s="57">
        <f t="shared" si="2"/>
        <v>11</v>
      </c>
      <c r="B21" s="57" t="str">
        <f>'Draw #1  '!B22</f>
        <v/>
      </c>
      <c r="C21" s="54" t="str">
        <f>'Draw #1  '!C22</f>
        <v/>
      </c>
      <c r="D21" s="122">
        <f>SUM('Draw #1  '!F22,'Draw #2'!G21,'Draw #3'!G21)</f>
        <v>0</v>
      </c>
      <c r="E21" s="55"/>
      <c r="F21" s="104" t="str">
        <f>(E21+'Draw #3'!G21+'Draw #2'!G21+'Draw #1  '!F22)/C21</f>
        <v>#DIV/0!</v>
      </c>
      <c r="G21" s="138" t="str">
        <f t="shared" si="1"/>
        <v>$0</v>
      </c>
      <c r="H21" s="106" t="str">
        <f>(G21+'Draw #3'!G21+'Draw #2'!G21+'Draw #1  '!F22)/C21</f>
        <v>#DIV/0!</v>
      </c>
      <c r="I21" s="49"/>
      <c r="J21" s="50"/>
      <c r="K21" s="45"/>
      <c r="L21" s="22"/>
      <c r="M21" s="45"/>
      <c r="N21" s="3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</row>
    <row r="22" ht="15.75" customHeight="1">
      <c r="A22" s="57">
        <f t="shared" si="2"/>
        <v>12</v>
      </c>
      <c r="B22" s="57" t="str">
        <f>'Draw #1  '!B23</f>
        <v/>
      </c>
      <c r="C22" s="54" t="str">
        <f>'Draw #1  '!C23</f>
        <v/>
      </c>
      <c r="D22" s="122">
        <f>SUM('Draw #1  '!F23,'Draw #2'!G22,'Draw #3'!G22)</f>
        <v>0</v>
      </c>
      <c r="E22" s="55"/>
      <c r="F22" s="104" t="str">
        <f>(E22+'Draw #3'!G22+'Draw #2'!G22+'Draw #1  '!F23)/C22</f>
        <v>#DIV/0!</v>
      </c>
      <c r="G22" s="138" t="str">
        <f t="shared" si="1"/>
        <v>$0</v>
      </c>
      <c r="H22" s="106" t="str">
        <f>(G22+'Draw #3'!G22+'Draw #2'!G22+'Draw #1  '!F23)/C22</f>
        <v>#DIV/0!</v>
      </c>
      <c r="I22" s="49"/>
      <c r="J22" s="50"/>
      <c r="K22" s="45"/>
      <c r="L22" s="22"/>
      <c r="M22" s="45"/>
      <c r="N22" s="3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</row>
    <row r="23" ht="15.75" customHeight="1">
      <c r="A23" s="57">
        <f t="shared" si="2"/>
        <v>13</v>
      </c>
      <c r="B23" s="57" t="str">
        <f>'Draw #1  '!B24</f>
        <v/>
      </c>
      <c r="C23" s="54" t="str">
        <f>'Draw #1  '!C24</f>
        <v/>
      </c>
      <c r="D23" s="122">
        <f>SUM('Draw #1  '!F24,'Draw #2'!G23,'Draw #3'!G23)</f>
        <v>0</v>
      </c>
      <c r="E23" s="55"/>
      <c r="F23" s="104" t="str">
        <f>(E23+'Draw #3'!G23+'Draw #2'!G23+'Draw #1  '!F24)/C23</f>
        <v>#DIV/0!</v>
      </c>
      <c r="G23" s="138" t="str">
        <f t="shared" si="1"/>
        <v>$0</v>
      </c>
      <c r="H23" s="106" t="str">
        <f>(G23+'Draw #3'!G23+'Draw #2'!G23+'Draw #1  '!F24)/C23</f>
        <v>#DIV/0!</v>
      </c>
      <c r="I23" s="49"/>
      <c r="J23" s="50"/>
      <c r="K23" s="45"/>
      <c r="L23" s="22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</row>
    <row r="24" ht="15.75" customHeight="1">
      <c r="A24" s="57">
        <f t="shared" si="2"/>
        <v>14</v>
      </c>
      <c r="B24" s="57" t="str">
        <f>'Draw #1  '!B25</f>
        <v/>
      </c>
      <c r="C24" s="54" t="str">
        <f>'Draw #1  '!C25</f>
        <v/>
      </c>
      <c r="D24" s="122">
        <f>SUM('Draw #1  '!F25,'Draw #2'!G24,'Draw #3'!G24)</f>
        <v>0</v>
      </c>
      <c r="E24" s="55"/>
      <c r="F24" s="104" t="str">
        <f>(E24+'Draw #3'!G24+'Draw #2'!G24+'Draw #1  '!F25)/C24</f>
        <v>#DIV/0!</v>
      </c>
      <c r="G24" s="138" t="str">
        <f t="shared" si="1"/>
        <v>$0</v>
      </c>
      <c r="H24" s="106" t="str">
        <f>(G24+'Draw #3'!G24+'Draw #2'!G24+'Draw #1  '!F25)/C24</f>
        <v>#DIV/0!</v>
      </c>
      <c r="I24" s="49"/>
      <c r="J24" s="50"/>
      <c r="K24" s="45"/>
      <c r="L24" s="22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</row>
    <row r="25" ht="15.75" customHeight="1">
      <c r="A25" s="57">
        <f t="shared" si="2"/>
        <v>15</v>
      </c>
      <c r="B25" s="57" t="str">
        <f>'Draw #1  '!B26</f>
        <v/>
      </c>
      <c r="C25" s="54" t="str">
        <f>'Draw #1  '!C26</f>
        <v/>
      </c>
      <c r="D25" s="122">
        <f>SUM('Draw #1  '!F26,'Draw #2'!G25,'Draw #3'!G25)</f>
        <v>0</v>
      </c>
      <c r="E25" s="55"/>
      <c r="F25" s="104" t="str">
        <f>(E25+'Draw #3'!G25+'Draw #2'!G25+'Draw #1  '!F26)/C25</f>
        <v>#DIV/0!</v>
      </c>
      <c r="G25" s="138" t="str">
        <f t="shared" si="1"/>
        <v>$0</v>
      </c>
      <c r="H25" s="106" t="str">
        <f>(G25+'Draw #3'!G25+'Draw #2'!G25+'Draw #1  '!F26)/C25</f>
        <v>#DIV/0!</v>
      </c>
      <c r="I25" s="49"/>
      <c r="J25" s="50"/>
      <c r="K25" s="45"/>
      <c r="L25" s="22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</row>
    <row r="26" ht="15.75" customHeight="1">
      <c r="A26" s="57">
        <f t="shared" si="2"/>
        <v>16</v>
      </c>
      <c r="B26" s="57" t="str">
        <f>'Draw #1  '!B27</f>
        <v/>
      </c>
      <c r="C26" s="54" t="str">
        <f>'Draw #1  '!C27</f>
        <v/>
      </c>
      <c r="D26" s="122">
        <f>SUM('Draw #1  '!F27,'Draw #2'!G26,'Draw #3'!G26)</f>
        <v>0</v>
      </c>
      <c r="E26" s="55"/>
      <c r="F26" s="104" t="str">
        <f>(E26+'Draw #3'!G26+'Draw #2'!G26+'Draw #1  '!F27)/C26</f>
        <v>#DIV/0!</v>
      </c>
      <c r="G26" s="138" t="str">
        <f t="shared" si="1"/>
        <v>$0</v>
      </c>
      <c r="H26" s="106" t="str">
        <f>(G26+'Draw #3'!G26+'Draw #2'!G26+'Draw #1  '!F27)/C26</f>
        <v>#DIV/0!</v>
      </c>
      <c r="I26" s="49"/>
      <c r="J26" s="50"/>
      <c r="K26" s="45"/>
      <c r="L26" s="22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</row>
    <row r="27" ht="15.75" customHeight="1">
      <c r="A27" s="57">
        <f t="shared" si="2"/>
        <v>17</v>
      </c>
      <c r="B27" s="57" t="str">
        <f>'Draw #1  '!B28</f>
        <v/>
      </c>
      <c r="C27" s="54" t="str">
        <f>'Draw #1  '!C28</f>
        <v/>
      </c>
      <c r="D27" s="122">
        <f>SUM('Draw #1  '!F28,'Draw #2'!G27,'Draw #3'!G27)</f>
        <v>0</v>
      </c>
      <c r="E27" s="55"/>
      <c r="F27" s="104" t="str">
        <f>(E27+'Draw #3'!G27+'Draw #2'!G27+'Draw #1  '!F28)/C27</f>
        <v>#DIV/0!</v>
      </c>
      <c r="G27" s="138" t="str">
        <f t="shared" si="1"/>
        <v>$0</v>
      </c>
      <c r="H27" s="106" t="str">
        <f>(G27+'Draw #3'!G27+'Draw #2'!G27+'Draw #1  '!F28)/C27</f>
        <v>#DIV/0!</v>
      </c>
      <c r="I27" s="49"/>
      <c r="J27" s="50"/>
      <c r="K27" s="45"/>
      <c r="L27" s="22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ht="15.75" customHeight="1">
      <c r="A28" s="57">
        <f t="shared" si="2"/>
        <v>18</v>
      </c>
      <c r="B28" s="57" t="str">
        <f>'Draw #1  '!B29</f>
        <v/>
      </c>
      <c r="C28" s="54" t="str">
        <f>'Draw #1  '!C29</f>
        <v/>
      </c>
      <c r="D28" s="122">
        <f>SUM('Draw #1  '!F29,'Draw #2'!G28,'Draw #3'!G28)</f>
        <v>0</v>
      </c>
      <c r="E28" s="55"/>
      <c r="F28" s="104" t="str">
        <f>(E28+'Draw #3'!G28+'Draw #2'!G28+'Draw #1  '!F29)/C28</f>
        <v>#DIV/0!</v>
      </c>
      <c r="G28" s="138" t="str">
        <f t="shared" si="1"/>
        <v>$0</v>
      </c>
      <c r="H28" s="106" t="str">
        <f>(G28+'Draw #3'!G28+'Draw #2'!G28+'Draw #1  '!F29)/C28</f>
        <v>#DIV/0!</v>
      </c>
      <c r="I28" s="49"/>
      <c r="J28" s="50"/>
      <c r="K28" s="45"/>
      <c r="L28" s="22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</row>
    <row r="29" ht="15.75" customHeight="1">
      <c r="A29" s="57">
        <f t="shared" si="2"/>
        <v>19</v>
      </c>
      <c r="B29" s="57" t="str">
        <f>'Draw #1  '!B30</f>
        <v/>
      </c>
      <c r="C29" s="54" t="str">
        <f>'Draw #1  '!C30</f>
        <v/>
      </c>
      <c r="D29" s="122">
        <f>SUM('Draw #1  '!F30,'Draw #2'!G29,'Draw #3'!G29)</f>
        <v>0</v>
      </c>
      <c r="E29" s="55"/>
      <c r="F29" s="104" t="str">
        <f>(E29+'Draw #3'!G29+'Draw #2'!G29+'Draw #1  '!F30)/C29</f>
        <v>#DIV/0!</v>
      </c>
      <c r="G29" s="138" t="str">
        <f t="shared" si="1"/>
        <v>$0</v>
      </c>
      <c r="H29" s="106" t="str">
        <f>(G29+'Draw #3'!G29+'Draw #2'!G29+'Draw #1  '!F30)/C29</f>
        <v>#DIV/0!</v>
      </c>
      <c r="I29" s="49"/>
      <c r="J29" s="50"/>
      <c r="K29" s="45"/>
      <c r="L29" s="22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</row>
    <row r="30" ht="15.75" customHeight="1">
      <c r="A30" s="57">
        <f t="shared" si="2"/>
        <v>20</v>
      </c>
      <c r="B30" s="57" t="str">
        <f>'Draw #1  '!B31</f>
        <v/>
      </c>
      <c r="C30" s="54" t="str">
        <f>'Draw #1  '!C31</f>
        <v/>
      </c>
      <c r="D30" s="122">
        <f>SUM('Draw #1  '!F31,'Draw #2'!G30,'Draw #3'!G30)</f>
        <v>0</v>
      </c>
      <c r="E30" s="55"/>
      <c r="F30" s="104" t="str">
        <f>(E30+'Draw #3'!G30+'Draw #2'!G30+'Draw #1  '!F31)/C30</f>
        <v>#DIV/0!</v>
      </c>
      <c r="G30" s="138" t="str">
        <f t="shared" si="1"/>
        <v>$0</v>
      </c>
      <c r="H30" s="106" t="str">
        <f>(G30+'Draw #3'!G30+'Draw #2'!G30+'Draw #1  '!F31)/C30</f>
        <v>#DIV/0!</v>
      </c>
      <c r="I30" s="49"/>
      <c r="J30" s="50"/>
      <c r="K30" s="45"/>
      <c r="L30" s="22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</row>
    <row r="31" ht="15.75" customHeight="1">
      <c r="A31" s="57">
        <f t="shared" si="2"/>
        <v>21</v>
      </c>
      <c r="B31" s="57" t="str">
        <f>'Draw #1  '!B32</f>
        <v/>
      </c>
      <c r="C31" s="54" t="str">
        <f>'Draw #1  '!C32</f>
        <v/>
      </c>
      <c r="D31" s="122">
        <f>SUM('Draw #1  '!F32,'Draw #2'!G31,'Draw #3'!G31)</f>
        <v>0</v>
      </c>
      <c r="E31" s="55"/>
      <c r="F31" s="104" t="str">
        <f>(E31+'Draw #3'!G31+'Draw #2'!G31+'Draw #1  '!F32)/C31</f>
        <v>#DIV/0!</v>
      </c>
      <c r="G31" s="138" t="str">
        <f t="shared" si="1"/>
        <v>$0</v>
      </c>
      <c r="H31" s="106" t="str">
        <f>(G31+'Draw #3'!G31+'Draw #2'!G31+'Draw #1  '!F32)/C31</f>
        <v>#DIV/0!</v>
      </c>
      <c r="I31" s="49"/>
      <c r="J31" s="50"/>
      <c r="K31" s="45"/>
      <c r="L31" s="22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</row>
    <row r="32" ht="15.75" customHeight="1">
      <c r="A32" s="57">
        <f t="shared" si="2"/>
        <v>22</v>
      </c>
      <c r="B32" s="57" t="str">
        <f>'Draw #1  '!B33</f>
        <v/>
      </c>
      <c r="C32" s="54" t="str">
        <f>'Draw #1  '!C33</f>
        <v/>
      </c>
      <c r="D32" s="122">
        <f>SUM('Draw #1  '!F27,'Draw #2'!G26,'Draw #3'!G33)</f>
        <v>0</v>
      </c>
      <c r="E32" s="55"/>
      <c r="F32" s="104" t="str">
        <f>(E32+'Draw #3'!G32+'Draw #2'!G32+'Draw #1  '!F33)/C32</f>
        <v>#DIV/0!</v>
      </c>
      <c r="G32" s="138" t="str">
        <f t="shared" si="1"/>
        <v>$0</v>
      </c>
      <c r="H32" s="106" t="str">
        <f>(G32+'Draw #3'!G32+'Draw #2'!G32+'Draw #1  '!F33)/C32</f>
        <v>#DIV/0!</v>
      </c>
      <c r="I32" s="49"/>
      <c r="J32" s="50"/>
      <c r="K32" s="45"/>
      <c r="L32" s="51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ht="15.75" customHeight="1">
      <c r="A33" s="57">
        <f t="shared" si="2"/>
        <v>23</v>
      </c>
      <c r="B33" s="57" t="str">
        <f>'Draw #1  '!B34</f>
        <v/>
      </c>
      <c r="C33" s="54" t="str">
        <f>'Draw #1  '!C34</f>
        <v/>
      </c>
      <c r="D33" s="122">
        <f>SUM('Draw #1  '!F28,'Draw #2'!G33,'Draw #3'!G34)</f>
        <v>0</v>
      </c>
      <c r="E33" s="55"/>
      <c r="F33" s="104" t="str">
        <f>(E33+'Draw #3'!G33+'Draw #2'!G33+'Draw #1  '!F34)/C33</f>
        <v>#DIV/0!</v>
      </c>
      <c r="G33" s="138" t="str">
        <f t="shared" si="1"/>
        <v>$0</v>
      </c>
      <c r="H33" s="106" t="str">
        <f>(G33+'Draw #3'!G33+'Draw #2'!G33+'Draw #1  '!F34)/C33</f>
        <v>#DIV/0!</v>
      </c>
      <c r="I33" s="49"/>
      <c r="J33" s="50"/>
      <c r="K33" s="45"/>
      <c r="L33" s="2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</row>
    <row r="34" ht="15.75" customHeight="1">
      <c r="A34" s="57">
        <f t="shared" si="2"/>
        <v>24</v>
      </c>
      <c r="B34" s="57" t="str">
        <f>'Draw #1  '!B35</f>
        <v/>
      </c>
      <c r="C34" s="54" t="str">
        <f>'Draw #1  '!C35</f>
        <v/>
      </c>
      <c r="D34" s="122">
        <f>SUM('Draw #1  '!F29,'Draw #2'!G34,'Draw #3'!G35)</f>
        <v>0</v>
      </c>
      <c r="E34" s="55"/>
      <c r="F34" s="104" t="str">
        <f>(E34+'Draw #3'!G34+'Draw #2'!G34+'Draw #1  '!F35)/C34</f>
        <v>#DIV/0!</v>
      </c>
      <c r="G34" s="138" t="str">
        <f t="shared" si="1"/>
        <v>$0</v>
      </c>
      <c r="H34" s="106" t="str">
        <f>(G34+'Draw #3'!G34+'Draw #2'!G34+'Draw #1  '!F35)/C34</f>
        <v>#DIV/0!</v>
      </c>
      <c r="I34" s="49"/>
      <c r="J34" s="50"/>
      <c r="K34" s="45"/>
      <c r="L34" s="45" t="s">
        <v>31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</row>
    <row r="35" ht="15.75" customHeight="1">
      <c r="A35" s="57">
        <f t="shared" si="2"/>
        <v>25</v>
      </c>
      <c r="B35" s="57" t="str">
        <f>'Draw #1  '!B36</f>
        <v/>
      </c>
      <c r="C35" s="54" t="str">
        <f>'Draw #1  '!C36</f>
        <v/>
      </c>
      <c r="D35" s="122">
        <f>SUM('Draw #1  '!F34,'Draw #2'!G35,'Draw #3'!G36)</f>
        <v>0</v>
      </c>
      <c r="E35" s="55"/>
      <c r="F35" s="104" t="str">
        <f>(E35+'Draw #3'!G35+'Draw #2'!G35+'Draw #1  '!F36)/C35</f>
        <v>#DIV/0!</v>
      </c>
      <c r="G35" s="138" t="str">
        <f t="shared" si="1"/>
        <v>$0</v>
      </c>
      <c r="H35" s="106" t="str">
        <f>(G35+'Draw #3'!G35+'Draw #2'!G35+'Draw #1  '!F36)/C35</f>
        <v>#DIV/0!</v>
      </c>
      <c r="I35" s="124"/>
      <c r="J35" s="125"/>
      <c r="K35" s="45"/>
      <c r="L35" s="108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ht="15.75" customHeight="1">
      <c r="A36" s="57">
        <f t="shared" si="2"/>
        <v>26</v>
      </c>
      <c r="B36" s="57" t="str">
        <f>'Draw #1  '!B37</f>
        <v/>
      </c>
      <c r="C36" s="54" t="str">
        <f>'Draw #1  '!C37</f>
        <v/>
      </c>
      <c r="D36" s="122">
        <f>SUM('Draw #1  '!F35,'Draw #2'!G36,'Draw #3'!G37)</f>
        <v>0</v>
      </c>
      <c r="E36" s="55"/>
      <c r="F36" s="104" t="str">
        <f>(E36+'Draw #3'!G36+'Draw #2'!G36+'Draw #1  '!F37)/C36</f>
        <v>#DIV/0!</v>
      </c>
      <c r="G36" s="138" t="str">
        <f t="shared" si="1"/>
        <v>$0</v>
      </c>
      <c r="H36" s="106" t="str">
        <f>(G36+'Draw #3'!G36+'Draw #2'!G36+'Draw #1  '!F37)/C36</f>
        <v>#DIV/0!</v>
      </c>
      <c r="I36" s="126"/>
      <c r="J36" s="127"/>
      <c r="K36" s="45"/>
      <c r="L36" s="22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ht="15.75" customHeight="1">
      <c r="A37" s="57">
        <f t="shared" si="2"/>
        <v>27</v>
      </c>
      <c r="B37" s="123" t="str">
        <f>'Draw #1  '!B38</f>
        <v/>
      </c>
      <c r="C37" s="54" t="str">
        <f>'Draw #1  '!C38</f>
        <v/>
      </c>
      <c r="D37" s="122">
        <f>SUM('Draw #1  '!F36,'Draw #2'!G37,'Draw #3'!G38)</f>
        <v>0</v>
      </c>
      <c r="E37" s="55"/>
      <c r="F37" s="104" t="str">
        <f>(E37+'Draw #3'!G37+'Draw #2'!G37+'Draw #1  '!F38)/C37</f>
        <v>#DIV/0!</v>
      </c>
      <c r="G37" s="138" t="str">
        <f t="shared" si="1"/>
        <v>$0</v>
      </c>
      <c r="H37" s="106" t="str">
        <f>(G37+'Draw #3'!G37+'Draw #2'!G37+'Draw #1  '!F38)/C37</f>
        <v>#DIV/0!</v>
      </c>
      <c r="I37" s="139"/>
      <c r="J37" s="140"/>
      <c r="K37" s="45"/>
      <c r="L37" s="22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</row>
    <row r="38" ht="15.75" customHeight="1">
      <c r="A38" s="57">
        <f t="shared" si="2"/>
        <v>28</v>
      </c>
      <c r="B38" s="123" t="str">
        <f>'Draw #1  '!B39</f>
        <v/>
      </c>
      <c r="C38" s="54" t="str">
        <f>'Draw #1  '!C39</f>
        <v/>
      </c>
      <c r="D38" s="122">
        <f>SUM('Draw #1  '!F37,'Draw #2'!G38,'Draw #3'!G39)</f>
        <v>0</v>
      </c>
      <c r="E38" s="61"/>
      <c r="F38" s="104" t="str">
        <f>(E38+'Draw #3'!G38+'Draw #2'!G38+'Draw #1  '!F39)/C38</f>
        <v>#DIV/0!</v>
      </c>
      <c r="G38" s="138" t="str">
        <f t="shared" si="1"/>
        <v>$0</v>
      </c>
      <c r="H38" s="106" t="str">
        <f>(G38+'Draw #3'!G38+'Draw #2'!G38+'Draw #1  '!F39)/C38</f>
        <v>#DIV/0!</v>
      </c>
      <c r="I38" s="139"/>
      <c r="J38" s="140"/>
      <c r="K38" s="2"/>
      <c r="L38" s="2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ht="15.75" customHeight="1">
      <c r="A39" s="62"/>
      <c r="B39" s="45"/>
      <c r="C39" s="63"/>
      <c r="D39" s="63"/>
      <c r="E39" s="63"/>
      <c r="F39" s="128"/>
      <c r="G39" s="64"/>
      <c r="H39" s="129"/>
      <c r="I39" s="2"/>
      <c r="J39" s="75"/>
      <c r="K39" s="45"/>
      <c r="L39" s="22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</row>
    <row r="40" ht="15.75" customHeight="1">
      <c r="A40" s="67"/>
      <c r="B40" s="68" t="s">
        <v>51</v>
      </c>
      <c r="C40" s="69">
        <f>SUM(C11:C39)</f>
        <v>0</v>
      </c>
      <c r="D40" s="69"/>
      <c r="E40" s="69">
        <f>SUM(E11:E39)</f>
        <v>0</v>
      </c>
      <c r="F40" s="70" t="str">
        <f>E40/C40</f>
        <v>#DIV/0!</v>
      </c>
      <c r="G40" s="141">
        <f>SUM(G11:G38)</f>
        <v>0</v>
      </c>
      <c r="H40" s="131" t="str">
        <f>G40/C40</f>
        <v>#DIV/0!</v>
      </c>
      <c r="I40" s="2"/>
      <c r="J40" s="75"/>
      <c r="K40" s="45"/>
      <c r="L40" s="22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</row>
    <row r="41" ht="15.75" customHeight="1">
      <c r="A41" s="67"/>
      <c r="B41" s="111"/>
      <c r="C41" s="69"/>
      <c r="D41" s="69"/>
      <c r="E41" s="69"/>
      <c r="F41" s="70"/>
      <c r="G41" s="142"/>
      <c r="H41" s="131"/>
      <c r="I41" s="2"/>
      <c r="J41" s="75"/>
      <c r="K41" s="2"/>
      <c r="L41" s="2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ht="15.75" customHeight="1">
      <c r="A42" s="67"/>
      <c r="B42" s="112" t="s">
        <v>43</v>
      </c>
      <c r="C42" s="3"/>
      <c r="D42" s="113"/>
      <c r="E42" s="113">
        <f>E40+'Draw #2'!G40+'Draw #3'!G40+'Draw #1  '!F41</f>
        <v>0</v>
      </c>
      <c r="F42" s="114" t="str">
        <f>(E40+'Draw #3'!G40+'Draw #2'!G40+'Draw #1  '!F41)/C40</f>
        <v>#DIV/0!</v>
      </c>
      <c r="G42" s="143">
        <f>G40+'Draw #2'!G40+'Draw #3'!G40+'Draw #1  '!F41</f>
        <v>0</v>
      </c>
      <c r="H42" s="133" t="str">
        <f>(G40+'Draw #3'!G40+'Draw #2'!G40+'Draw #1  '!F41)/C40</f>
        <v>#DIV/0!</v>
      </c>
      <c r="I42" s="2"/>
      <c r="J42" s="75"/>
      <c r="K42" s="2"/>
      <c r="L42" s="2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ht="12.75" customHeight="1">
      <c r="A43" s="119"/>
      <c r="B43" s="2"/>
      <c r="C43" s="3"/>
      <c r="D43" s="2"/>
      <c r="E43" s="2"/>
      <c r="F43" s="2"/>
      <c r="G43" s="2"/>
      <c r="H43" s="2"/>
      <c r="I43" s="2"/>
      <c r="J43" s="75"/>
      <c r="K43" s="2"/>
      <c r="L43" s="2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ht="12.75" customHeight="1">
      <c r="A44" s="119"/>
      <c r="B44" s="77" t="s">
        <v>33</v>
      </c>
      <c r="C44" s="3"/>
      <c r="D44" s="2"/>
      <c r="E44" s="2">
        <f>C40-E42</f>
        <v>0</v>
      </c>
      <c r="F44" s="2"/>
      <c r="G44" s="78">
        <f>C40-G42</f>
        <v>0</v>
      </c>
      <c r="H44" s="79"/>
      <c r="I44" s="2"/>
      <c r="J44" s="75"/>
      <c r="K44" s="2"/>
      <c r="L44" s="2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ht="12.75" customHeight="1">
      <c r="A45" s="80"/>
      <c r="B45" s="8"/>
      <c r="C45" s="9"/>
      <c r="D45" s="8"/>
      <c r="E45" s="8"/>
      <c r="F45" s="8"/>
      <c r="G45" s="8"/>
      <c r="H45" s="8"/>
      <c r="I45" s="8"/>
      <c r="J45" s="81"/>
      <c r="K45" s="2"/>
      <c r="L45" s="5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ht="12.75" customHeight="1">
      <c r="A46" s="2"/>
      <c r="B46" s="2"/>
      <c r="C46" s="3"/>
      <c r="D46" s="2"/>
      <c r="E46" s="2"/>
      <c r="F46" s="2"/>
      <c r="G46" s="2" t="s">
        <v>29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ht="12.75" customHeight="1">
      <c r="A47" s="2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ht="12.75" customHeight="1">
      <c r="A48" s="2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ht="12.75" customHeight="1">
      <c r="A49" s="2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ht="12.75" customHeight="1">
      <c r="A50" s="2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ht="12.75" customHeight="1">
      <c r="A51" s="2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ht="12.75" customHeight="1">
      <c r="A52" s="2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ht="12.75" customHeight="1">
      <c r="A53" s="2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ht="12.75" customHeight="1">
      <c r="A54" s="2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ht="12.75" customHeight="1">
      <c r="A55" s="2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ht="12.75" customHeight="1">
      <c r="A56" s="2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ht="12.75" customHeight="1">
      <c r="A57" s="2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ht="12.75" customHeight="1">
      <c r="A58" s="2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ht="12.75" customHeight="1">
      <c r="A59" s="2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ht="12.75" customHeight="1">
      <c r="A60" s="2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ht="12.75" customHeight="1">
      <c r="A61" s="2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ht="12.75" customHeight="1">
      <c r="A62" s="2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ht="12.75" customHeight="1">
      <c r="A63" s="2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ht="12.75" customHeight="1">
      <c r="A64" s="2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ht="12.75" customHeight="1">
      <c r="A65" s="2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ht="12.75" customHeight="1">
      <c r="A66" s="2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ht="12.75" customHeight="1">
      <c r="A67" s="2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ht="12.75" customHeight="1">
      <c r="A68" s="2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ht="12.75" customHeight="1">
      <c r="A69" s="2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ht="12.75" customHeight="1">
      <c r="A70" s="2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ht="12.75" customHeight="1">
      <c r="A71" s="2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ht="12.75" customHeight="1">
      <c r="A72" s="2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ht="12.75" customHeight="1">
      <c r="A73" s="2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ht="12.75" customHeight="1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ht="12.75" customHeight="1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ht="12.75" customHeight="1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ht="12.75" customHeight="1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ht="12.75" customHeight="1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ht="12.75" customHeight="1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ht="12.75" customHeight="1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ht="12.75" customHeight="1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ht="12.75" customHeight="1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ht="12.75" customHeight="1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ht="12.75" customHeight="1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ht="12.75" customHeight="1">
      <c r="A85" s="2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ht="12.75" customHeight="1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ht="12.75" customHeight="1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ht="12.75" customHeight="1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ht="12.75" customHeight="1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ht="12.75" customHeight="1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ht="12.75" customHeight="1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ht="12.75" customHeight="1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ht="12.75" customHeight="1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ht="12.75" customHeight="1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ht="12.75" customHeight="1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ht="12.75" customHeight="1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ht="12.75" customHeight="1">
      <c r="A97" s="2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ht="12.75" customHeight="1">
      <c r="A98" s="2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ht="12.75" customHeight="1">
      <c r="A99" s="2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ht="12.75" customHeight="1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ht="12.75" customHeight="1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ht="12.75" customHeight="1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ht="12.75" customHeight="1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ht="12.75" customHeight="1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ht="12.75" customHeight="1">
      <c r="A105" s="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ht="12.75" customHeight="1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ht="12.75" customHeight="1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ht="12.75" customHeight="1">
      <c r="A108" s="2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ht="12.75" customHeight="1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ht="12.75" customHeight="1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ht="12.75" customHeight="1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ht="12.75" customHeight="1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ht="12.75" customHeight="1">
      <c r="A113" s="2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ht="12.75" customHeight="1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ht="12.75" customHeight="1">
      <c r="A115" s="2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ht="12.75" customHeight="1">
      <c r="A116" s="2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ht="12.75" customHeight="1">
      <c r="A117" s="2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ht="12.75" customHeight="1">
      <c r="A118" s="2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ht="12.75" customHeight="1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ht="12.75" customHeight="1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ht="12.75" customHeight="1">
      <c r="A121" s="2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ht="12.75" customHeight="1">
      <c r="A122" s="2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ht="12.75" customHeight="1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ht="12.75" customHeight="1">
      <c r="A124" s="2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ht="12.75" customHeight="1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ht="12.75" customHeight="1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ht="12.75" customHeight="1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ht="12.75" customHeight="1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ht="12.75" customHeight="1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ht="12.75" customHeight="1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ht="12.75" customHeight="1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ht="12.75" customHeight="1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ht="12.75" customHeight="1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ht="12.75" customHeight="1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ht="12.75" customHeight="1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ht="12.75" customHeight="1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ht="12.75" customHeight="1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ht="12.75" customHeight="1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ht="12.75" customHeight="1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ht="12.75" customHeight="1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ht="12.75" customHeight="1">
      <c r="A141" s="2"/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ht="12.75" customHeight="1">
      <c r="A142" s="2"/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ht="12.75" customHeight="1">
      <c r="A143" s="2"/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ht="12.75" customHeight="1">
      <c r="A144" s="2"/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ht="12.75" customHeight="1">
      <c r="A145" s="2"/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ht="12.75" customHeight="1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ht="12.75" customHeight="1">
      <c r="A147" s="2"/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ht="12.75" customHeight="1">
      <c r="A148" s="2"/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ht="12.75" customHeight="1">
      <c r="A149" s="2"/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ht="12.75" customHeight="1">
      <c r="A150" s="2"/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ht="12.75" customHeight="1">
      <c r="A151" s="2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ht="12.75" customHeight="1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ht="12.75" customHeight="1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ht="12.75" customHeight="1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ht="12.75" customHeight="1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ht="12.75" customHeight="1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ht="12.75" customHeight="1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ht="12.75" customHeight="1">
      <c r="A158" s="2"/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ht="12.75" customHeight="1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ht="12.75" customHeight="1">
      <c r="A160" s="2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ht="12.75" customHeight="1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ht="12.75" customHeight="1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ht="12.75" customHeight="1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ht="12.75" customHeight="1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ht="12.75" customHeight="1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ht="12.75" customHeight="1">
      <c r="A166" s="2"/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ht="12.75" customHeight="1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ht="12.75" customHeight="1">
      <c r="A168" s="2"/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ht="12.75" customHeight="1">
      <c r="A169" s="2"/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ht="12.75" customHeight="1">
      <c r="A170" s="2"/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ht="12.75" customHeight="1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ht="12.75" customHeight="1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ht="12.75" customHeight="1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ht="12.75" customHeight="1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ht="12.75" customHeight="1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ht="12.75" customHeight="1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ht="12.75" customHeight="1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ht="12.75" customHeight="1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ht="12.75" customHeight="1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ht="12.75" customHeight="1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ht="12.75" customHeight="1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ht="12.75" customHeight="1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ht="12.75" customHeight="1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ht="12.75" customHeight="1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ht="12.75" customHeight="1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ht="12.75" customHeight="1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ht="12.75" customHeight="1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ht="12.75" customHeight="1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ht="12.75" customHeight="1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ht="12.75" customHeight="1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ht="12.75" customHeight="1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ht="12.75" customHeight="1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ht="12.75" customHeight="1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ht="12.75" customHeight="1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ht="12.75" customHeight="1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ht="12.75" customHeight="1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ht="12.75" customHeight="1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ht="12.75" customHeight="1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ht="12.75" customHeight="1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ht="12.75" customHeight="1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ht="12.75" customHeight="1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ht="12.75" customHeight="1">
      <c r="A202" s="2"/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ht="12.75" customHeight="1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ht="12.75" customHeight="1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ht="12.75" customHeight="1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ht="12.75" customHeight="1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ht="12.75" customHeight="1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ht="12.75" customHeight="1">
      <c r="A208" s="2"/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ht="12.75" customHeight="1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ht="12.75" customHeight="1">
      <c r="A210" s="2"/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ht="12.75" customHeight="1">
      <c r="A211" s="2"/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ht="12.75" customHeight="1">
      <c r="A212" s="2"/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ht="12.75" customHeight="1">
      <c r="A213" s="2"/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ht="12.75" customHeight="1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ht="12.75" customHeight="1">
      <c r="A215" s="2"/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ht="12.75" customHeight="1">
      <c r="A216" s="2"/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ht="12.75" customHeight="1">
      <c r="A217" s="2"/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ht="12.75" customHeight="1">
      <c r="A218" s="2"/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ht="12.75" customHeight="1">
      <c r="A219" s="2"/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ht="12.75" customHeight="1">
      <c r="A220" s="2"/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ht="12.75" customHeight="1">
      <c r="A221" s="2"/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ht="12.75" customHeight="1">
      <c r="A222" s="2"/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ht="12.75" customHeight="1">
      <c r="A223" s="2"/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ht="12.75" customHeight="1">
      <c r="A224" s="2"/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ht="12.75" customHeight="1">
      <c r="A225" s="2"/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ht="12.75" customHeight="1">
      <c r="A226" s="2"/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ht="12.75" customHeight="1">
      <c r="A227" s="2"/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ht="12.75" customHeight="1">
      <c r="A228" s="2"/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ht="12.75" customHeight="1">
      <c r="A229" s="2"/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ht="12.75" customHeight="1">
      <c r="A230" s="2"/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ht="12.75" customHeight="1">
      <c r="A231" s="2"/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ht="12.75" customHeight="1">
      <c r="A232" s="2"/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ht="12.75" customHeight="1">
      <c r="A233" s="2"/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ht="12.75" customHeight="1">
      <c r="A234" s="2"/>
      <c r="B234" s="2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ht="12.75" customHeight="1">
      <c r="A235" s="2"/>
      <c r="B235" s="2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ht="12.75" customHeight="1">
      <c r="A236" s="2"/>
      <c r="B236" s="2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ht="12.75" customHeight="1">
      <c r="A237" s="2"/>
      <c r="B237" s="2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ht="12.75" customHeight="1">
      <c r="A238" s="2"/>
      <c r="B238" s="2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ht="12.75" customHeight="1">
      <c r="A239" s="2"/>
      <c r="B239" s="2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ht="12.75" customHeight="1">
      <c r="A240" s="2"/>
      <c r="B240" s="2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ht="12.75" customHeight="1">
      <c r="A241" s="2"/>
      <c r="B241" s="2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ht="12.75" customHeight="1">
      <c r="A242" s="2"/>
      <c r="B242" s="2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ht="12.75" customHeight="1">
      <c r="A243" s="2"/>
      <c r="B243" s="2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ht="12.75" customHeight="1">
      <c r="A244" s="2"/>
      <c r="B244" s="2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ht="12.75" customHeight="1">
      <c r="A245" s="2"/>
      <c r="B245" s="2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ht="12.75" customHeight="1">
      <c r="A246" s="2"/>
      <c r="B246" s="2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L13:L32"/>
    <mergeCell ref="L35:L45"/>
    <mergeCell ref="H4:I4"/>
    <mergeCell ref="B5:C5"/>
    <mergeCell ref="E5:F5"/>
    <mergeCell ref="H5:I5"/>
    <mergeCell ref="L5:L10"/>
    <mergeCell ref="E7:F7"/>
    <mergeCell ref="H7:I7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30.0"/>
    <col customWidth="1" min="3" max="3" width="17.14"/>
    <col customWidth="1" min="4" max="5" width="18.29"/>
    <col customWidth="1" min="6" max="6" width="20.14"/>
    <col customWidth="1" min="7" max="9" width="15.0"/>
    <col customWidth="1" min="10" max="10" width="32.0"/>
    <col customWidth="1" min="11" max="11" width="10.86"/>
    <col customWidth="1" min="12" max="12" width="32.0"/>
    <col customWidth="1" min="13" max="13" width="2.43"/>
    <col customWidth="1" min="14" max="14" width="32.71"/>
    <col customWidth="1" min="15" max="15" width="17.86"/>
    <col customWidth="1" min="16" max="16" width="18.14"/>
    <col customWidth="1" min="17" max="29" width="9.86"/>
  </cols>
  <sheetData>
    <row r="1" ht="27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27.75" customHeight="1">
      <c r="A2" s="1"/>
      <c r="B2" s="2"/>
      <c r="C2" s="3"/>
      <c r="D2" s="4"/>
      <c r="E2" s="4"/>
      <c r="F2" s="4"/>
      <c r="G2" s="4"/>
      <c r="H2" s="4"/>
      <c r="I2" s="4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27.75" customHeight="1">
      <c r="A3" s="7" t="s">
        <v>52</v>
      </c>
      <c r="B3" s="8"/>
      <c r="C3" s="9"/>
      <c r="D3" s="10"/>
      <c r="E3" s="10"/>
      <c r="F3" s="10"/>
      <c r="G3" s="10"/>
      <c r="H3" s="10"/>
      <c r="I3" s="10"/>
      <c r="J3" s="10"/>
      <c r="K3" s="8"/>
      <c r="L3" s="8"/>
      <c r="M3" s="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ht="15.75" customHeight="1">
      <c r="A4" s="11"/>
      <c r="B4" s="45" t="s">
        <v>3</v>
      </c>
      <c r="C4" s="84"/>
      <c r="D4" s="45"/>
      <c r="E4" s="45" t="s">
        <v>4</v>
      </c>
      <c r="F4" s="45"/>
      <c r="G4" s="45"/>
      <c r="H4" s="86" t="s">
        <v>5</v>
      </c>
      <c r="J4" s="8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30.75" customHeight="1">
      <c r="A5" s="11"/>
      <c r="B5" s="144" t="str">
        <f>'Draw #1  '!B6</f>
        <v/>
      </c>
      <c r="C5" s="14"/>
      <c r="D5" s="88"/>
      <c r="E5" s="144" t="str">
        <f>'Draw #1  '!E6</f>
        <v/>
      </c>
      <c r="F5" s="14"/>
      <c r="G5" s="135"/>
      <c r="H5" s="90"/>
      <c r="I5" s="14"/>
      <c r="J5" s="91"/>
      <c r="K5" s="20"/>
      <c r="L5" s="92" t="s">
        <v>35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5.75" customHeight="1">
      <c r="A6" s="11"/>
      <c r="B6" s="45" t="s">
        <v>7</v>
      </c>
      <c r="C6" s="84"/>
      <c r="D6" s="45"/>
      <c r="E6" s="45" t="s">
        <v>8</v>
      </c>
      <c r="F6" s="45"/>
      <c r="G6" s="45"/>
      <c r="H6" s="94" t="s">
        <v>9</v>
      </c>
      <c r="I6" s="91"/>
      <c r="J6" s="94" t="s">
        <v>10</v>
      </c>
      <c r="K6" s="20"/>
      <c r="L6" s="2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37.5" customHeight="1">
      <c r="A7" s="2"/>
      <c r="B7" s="95"/>
      <c r="C7" s="84"/>
      <c r="D7" s="45"/>
      <c r="E7" s="144" t="str">
        <f>'Draw #1  '!E8</f>
        <v/>
      </c>
      <c r="F7" s="14"/>
      <c r="G7" s="45"/>
      <c r="H7" s="90"/>
      <c r="I7" s="14"/>
      <c r="J7" s="96"/>
      <c r="K7" s="20"/>
      <c r="L7" s="2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5.75" customHeight="1">
      <c r="A8" s="2"/>
      <c r="B8" s="2"/>
      <c r="C8" s="3"/>
      <c r="D8" s="2"/>
      <c r="E8" s="2"/>
      <c r="F8" s="2"/>
      <c r="G8" s="2"/>
      <c r="H8" s="2"/>
      <c r="I8" s="2"/>
      <c r="J8" s="2"/>
      <c r="K8" s="2"/>
      <c r="L8" s="22"/>
      <c r="M8" s="20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ht="19.5" customHeight="1">
      <c r="A9" s="26" t="s">
        <v>11</v>
      </c>
      <c r="B9" s="27" t="s">
        <v>12</v>
      </c>
      <c r="C9" s="27" t="s">
        <v>13</v>
      </c>
      <c r="D9" s="27" t="s">
        <v>36</v>
      </c>
      <c r="E9" s="27" t="s">
        <v>15</v>
      </c>
      <c r="F9" s="27" t="s">
        <v>16</v>
      </c>
      <c r="G9" s="27" t="s">
        <v>17</v>
      </c>
      <c r="H9" s="27" t="s">
        <v>18</v>
      </c>
      <c r="I9" s="27" t="s">
        <v>19</v>
      </c>
      <c r="J9" s="28" t="s">
        <v>37</v>
      </c>
      <c r="K9" s="29"/>
      <c r="L9" s="22"/>
      <c r="M9" s="20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ht="45.75" customHeight="1">
      <c r="A10" s="30" t="s">
        <v>20</v>
      </c>
      <c r="B10" s="52" t="s">
        <v>21</v>
      </c>
      <c r="C10" s="145" t="s">
        <v>22</v>
      </c>
      <c r="D10" s="145" t="s">
        <v>38</v>
      </c>
      <c r="E10" s="145" t="s">
        <v>53</v>
      </c>
      <c r="F10" s="145" t="s">
        <v>24</v>
      </c>
      <c r="G10" s="146" t="s">
        <v>50</v>
      </c>
      <c r="H10" s="146" t="s">
        <v>41</v>
      </c>
      <c r="I10" s="147" t="s">
        <v>27</v>
      </c>
      <c r="J10" s="148" t="s">
        <v>28</v>
      </c>
      <c r="K10" s="2"/>
      <c r="L10" s="51"/>
      <c r="M10" s="20"/>
      <c r="N10" s="35" t="s">
        <v>29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ht="15.75" customHeight="1">
      <c r="A11" s="57">
        <v>1.0</v>
      </c>
      <c r="B11" s="57" t="str">
        <f>'Draw #1  '!B12</f>
        <v/>
      </c>
      <c r="C11" s="54" t="str">
        <f>'Draw #1  '!C12</f>
        <v/>
      </c>
      <c r="D11" s="122">
        <f>SUM('Draw #1  '!F12,'Draw #2'!G11,'Draw #3'!G11+'Draw #4'!G11)</f>
        <v>0</v>
      </c>
      <c r="E11" s="55"/>
      <c r="F11" s="104" t="str">
        <f>(E11+'Draw #3'!G11+'Draw #2'!G11+'Draw #1  '!F12+'Draw #4'!G11)/C11</f>
        <v>#DIV/0!</v>
      </c>
      <c r="G11" s="149" t="str">
        <f t="shared" ref="G11:G38" si="1">IF(I11&gt;0, (I11*C11)-D11,"$0")</f>
        <v>$0</v>
      </c>
      <c r="H11" s="106" t="str">
        <f>(G11+'Draw #3'!G11+'Draw #2'!G11+'Draw #1  '!F12+'Draw #4'!G11)/C11</f>
        <v>#DIV/0!</v>
      </c>
      <c r="I11" s="49"/>
      <c r="J11" s="50"/>
      <c r="K11" s="45"/>
      <c r="L11" s="15"/>
      <c r="M11" s="20"/>
      <c r="N11" s="3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2" ht="15.75" customHeight="1">
      <c r="A12" s="57">
        <f t="shared" ref="A12:A38" si="2">A11+1</f>
        <v>2</v>
      </c>
      <c r="B12" s="57" t="str">
        <f>'Draw #1  '!B13</f>
        <v/>
      </c>
      <c r="C12" s="54" t="str">
        <f>'Draw #1  '!C13</f>
        <v/>
      </c>
      <c r="D12" s="122">
        <f>SUM('Draw #1  '!F13,'Draw #2'!G12,'Draw #3'!G12+'Draw #4'!G12)</f>
        <v>0</v>
      </c>
      <c r="E12" s="55"/>
      <c r="F12" s="104" t="str">
        <f>(E12+'Draw #3'!G12+'Draw #2'!G12+'Draw #1  '!F13+'Draw #4'!G12)/C12</f>
        <v>#DIV/0!</v>
      </c>
      <c r="G12" s="149" t="str">
        <f t="shared" si="1"/>
        <v>$0</v>
      </c>
      <c r="H12" s="106" t="str">
        <f>(G12+'Draw #3'!G12+'Draw #2'!G12+'Draw #1  '!F13+'Draw #4'!G12)/C12</f>
        <v>#DIV/0!</v>
      </c>
      <c r="I12" s="49"/>
      <c r="J12" s="50"/>
      <c r="K12" s="45"/>
      <c r="L12" s="52" t="s">
        <v>30</v>
      </c>
      <c r="M12" s="20"/>
      <c r="N12" s="3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</row>
    <row r="13" ht="15.75" customHeight="1">
      <c r="A13" s="57">
        <f t="shared" si="2"/>
        <v>3</v>
      </c>
      <c r="B13" s="57" t="str">
        <f>'Draw #1  '!B14</f>
        <v/>
      </c>
      <c r="C13" s="54" t="str">
        <f>'Draw #1  '!C14</f>
        <v/>
      </c>
      <c r="D13" s="122">
        <f>SUM('Draw #1  '!F14,'Draw #2'!G13,'Draw #3'!G13+'Draw #4'!G13)</f>
        <v>0</v>
      </c>
      <c r="E13" s="55"/>
      <c r="F13" s="104" t="str">
        <f>(E13+'Draw #3'!G13+'Draw #2'!G13+'Draw #1  '!F14+'Draw #4'!G13)/C13</f>
        <v>#DIV/0!</v>
      </c>
      <c r="G13" s="149" t="str">
        <f t="shared" si="1"/>
        <v>$0</v>
      </c>
      <c r="H13" s="106" t="str">
        <f>(G13+'Draw #3'!G13+'Draw #2'!G13+'Draw #1  '!F14+'Draw #4'!G13)/C13</f>
        <v>#DIV/0!</v>
      </c>
      <c r="I13" s="49"/>
      <c r="J13" s="50"/>
      <c r="K13" s="45"/>
      <c r="L13" s="107"/>
      <c r="M13" s="20"/>
      <c r="N13" s="3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</row>
    <row r="14" ht="15.75" customHeight="1">
      <c r="A14" s="57">
        <f t="shared" si="2"/>
        <v>4</v>
      </c>
      <c r="B14" s="57" t="str">
        <f>'Draw #1  '!B15</f>
        <v/>
      </c>
      <c r="C14" s="54" t="str">
        <f>'Draw #1  '!C15</f>
        <v/>
      </c>
      <c r="D14" s="122">
        <f>SUM('Draw #1  '!F15,'Draw #2'!G14,'Draw #3'!G14+'Draw #4'!G14)</f>
        <v>0</v>
      </c>
      <c r="E14" s="55"/>
      <c r="F14" s="104" t="str">
        <f>(E14+'Draw #3'!G14+'Draw #2'!G14+'Draw #1  '!F15+'Draw #4'!G14)/C14</f>
        <v>#DIV/0!</v>
      </c>
      <c r="G14" s="149" t="str">
        <f t="shared" si="1"/>
        <v>$0</v>
      </c>
      <c r="H14" s="106" t="str">
        <f>(G14+'Draw #3'!G14+'Draw #2'!G14+'Draw #1  '!F15+'Draw #4'!G14)/C14</f>
        <v>#DIV/0!</v>
      </c>
      <c r="I14" s="49"/>
      <c r="J14" s="50"/>
      <c r="K14" s="45"/>
      <c r="L14" s="22"/>
      <c r="M14" s="20"/>
      <c r="N14" s="3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</row>
    <row r="15" ht="15.75" customHeight="1">
      <c r="A15" s="57">
        <f t="shared" si="2"/>
        <v>5</v>
      </c>
      <c r="B15" s="57" t="str">
        <f>'Draw #1  '!B16</f>
        <v/>
      </c>
      <c r="C15" s="54" t="str">
        <f>'Draw #1  '!C16</f>
        <v/>
      </c>
      <c r="D15" s="122">
        <f>SUM('Draw #1  '!F16,'Draw #2'!G15,'Draw #3'!G15+'Draw #4'!G15)</f>
        <v>0</v>
      </c>
      <c r="E15" s="55"/>
      <c r="F15" s="104" t="str">
        <f>(E15+'Draw #3'!G15+'Draw #2'!G15+'Draw #1  '!F16+'Draw #4'!G15)/C15</f>
        <v>#DIV/0!</v>
      </c>
      <c r="G15" s="149" t="str">
        <f t="shared" si="1"/>
        <v>$0</v>
      </c>
      <c r="H15" s="106" t="str">
        <f>(G15+'Draw #3'!G15+'Draw #2'!G15+'Draw #1  '!F16+'Draw #4'!G15)/C15</f>
        <v>#DIV/0!</v>
      </c>
      <c r="I15" s="49"/>
      <c r="J15" s="50"/>
      <c r="K15" s="45"/>
      <c r="L15" s="22"/>
      <c r="M15" s="20"/>
      <c r="N15" s="3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</row>
    <row r="16" ht="15.75" customHeight="1">
      <c r="A16" s="57">
        <f t="shared" si="2"/>
        <v>6</v>
      </c>
      <c r="B16" s="57" t="str">
        <f>'Draw #1  '!B17</f>
        <v/>
      </c>
      <c r="C16" s="54" t="str">
        <f>'Draw #1  '!C17</f>
        <v/>
      </c>
      <c r="D16" s="122">
        <f>SUM('Draw #1  '!F17,'Draw #2'!G16,'Draw #3'!G16+'Draw #4'!G16)</f>
        <v>0</v>
      </c>
      <c r="E16" s="55"/>
      <c r="F16" s="104" t="str">
        <f>(E16+'Draw #3'!G16+'Draw #2'!G16+'Draw #1  '!F17+'Draw #4'!G16)/C16</f>
        <v>#DIV/0!</v>
      </c>
      <c r="G16" s="149" t="str">
        <f t="shared" si="1"/>
        <v>$0</v>
      </c>
      <c r="H16" s="106" t="str">
        <f>(G16+'Draw #3'!G16+'Draw #2'!G16+'Draw #1  '!F17+'Draw #4'!G16)/C16</f>
        <v>#DIV/0!</v>
      </c>
      <c r="I16" s="49"/>
      <c r="J16" s="50"/>
      <c r="K16" s="45"/>
      <c r="L16" s="22"/>
      <c r="M16" s="20"/>
      <c r="N16" s="3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ht="15.75" customHeight="1">
      <c r="A17" s="57">
        <f t="shared" si="2"/>
        <v>7</v>
      </c>
      <c r="B17" s="57" t="str">
        <f>'Draw #1  '!B18</f>
        <v/>
      </c>
      <c r="C17" s="54" t="str">
        <f>'Draw #1  '!C18</f>
        <v/>
      </c>
      <c r="D17" s="122">
        <f>SUM('Draw #1  '!F18,'Draw #2'!G17,'Draw #3'!G17+'Draw #4'!G17)</f>
        <v>0</v>
      </c>
      <c r="E17" s="55"/>
      <c r="F17" s="104" t="str">
        <f>(E17+'Draw #3'!G17+'Draw #2'!G17+'Draw #1  '!F18+'Draw #4'!G17)/C17</f>
        <v>#DIV/0!</v>
      </c>
      <c r="G17" s="149" t="str">
        <f t="shared" si="1"/>
        <v>$0</v>
      </c>
      <c r="H17" s="106" t="str">
        <f>(G17+'Draw #3'!G17+'Draw #2'!G17+'Draw #1  '!F18+'Draw #4'!G17)/C17</f>
        <v>#DIV/0!</v>
      </c>
      <c r="I17" s="49"/>
      <c r="J17" s="50"/>
      <c r="K17" s="45"/>
      <c r="L17" s="22"/>
      <c r="M17" s="20"/>
      <c r="N17" s="3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</row>
    <row r="18" ht="15.75" customHeight="1">
      <c r="A18" s="57">
        <f t="shared" si="2"/>
        <v>8</v>
      </c>
      <c r="B18" s="57" t="str">
        <f>'Draw #1  '!B19</f>
        <v/>
      </c>
      <c r="C18" s="54" t="str">
        <f>'Draw #1  '!C19</f>
        <v/>
      </c>
      <c r="D18" s="122">
        <f>SUM('Draw #1  '!F19,'Draw #2'!G18,'Draw #3'!G18+'Draw #4'!G18)</f>
        <v>0</v>
      </c>
      <c r="E18" s="55"/>
      <c r="F18" s="104" t="str">
        <f>(E18+'Draw #3'!G18+'Draw #2'!G18+'Draw #1  '!F19+'Draw #4'!G18)/C18</f>
        <v>#DIV/0!</v>
      </c>
      <c r="G18" s="149" t="str">
        <f t="shared" si="1"/>
        <v>$0</v>
      </c>
      <c r="H18" s="106" t="str">
        <f>(G18+'Draw #3'!G18+'Draw #2'!G18+'Draw #1  '!F19+'Draw #4'!G18)/C18</f>
        <v>#DIV/0!</v>
      </c>
      <c r="I18" s="49"/>
      <c r="J18" s="50"/>
      <c r="K18" s="45"/>
      <c r="L18" s="22"/>
      <c r="M18" s="20"/>
      <c r="N18" s="3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</row>
    <row r="19" ht="15.75" customHeight="1">
      <c r="A19" s="57">
        <f t="shared" si="2"/>
        <v>9</v>
      </c>
      <c r="B19" s="57" t="str">
        <f>'Draw #1  '!B20</f>
        <v/>
      </c>
      <c r="C19" s="54" t="str">
        <f>'Draw #1  '!C20</f>
        <v/>
      </c>
      <c r="D19" s="122">
        <f>SUM('Draw #1  '!F20,'Draw #2'!G19,'Draw #3'!G19+'Draw #4'!G19)</f>
        <v>0</v>
      </c>
      <c r="E19" s="55"/>
      <c r="F19" s="104" t="str">
        <f>(E19+'Draw #3'!G19+'Draw #2'!G19+'Draw #1  '!F20+'Draw #4'!G19)/C19</f>
        <v>#DIV/0!</v>
      </c>
      <c r="G19" s="149" t="str">
        <f t="shared" si="1"/>
        <v>$0</v>
      </c>
      <c r="H19" s="106" t="str">
        <f>(G19+'Draw #3'!G19+'Draw #2'!G19+'Draw #1  '!F20+'Draw #4'!G19)/C19</f>
        <v>#DIV/0!</v>
      </c>
      <c r="I19" s="49"/>
      <c r="J19" s="50"/>
      <c r="K19" s="45"/>
      <c r="L19" s="22"/>
      <c r="M19" s="20"/>
      <c r="N19" s="3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</row>
    <row r="20" ht="15.75" customHeight="1">
      <c r="A20" s="57">
        <f t="shared" si="2"/>
        <v>10</v>
      </c>
      <c r="B20" s="57" t="str">
        <f>'Draw #1  '!B21</f>
        <v/>
      </c>
      <c r="C20" s="54" t="str">
        <f>'Draw #1  '!C21</f>
        <v/>
      </c>
      <c r="D20" s="122">
        <f>SUM('Draw #1  '!F21,'Draw #2'!G20,'Draw #3'!G20+'Draw #4'!G20)</f>
        <v>0</v>
      </c>
      <c r="E20" s="55"/>
      <c r="F20" s="104" t="str">
        <f>(E20+'Draw #3'!G20+'Draw #2'!G20+'Draw #1  '!F21+'Draw #4'!G20)/C20</f>
        <v>#DIV/0!</v>
      </c>
      <c r="G20" s="149" t="str">
        <f t="shared" si="1"/>
        <v>$0</v>
      </c>
      <c r="H20" s="106" t="str">
        <f>(G20+'Draw #3'!G20+'Draw #2'!G20+'Draw #1  '!F21+'Draw #4'!G20)/C20</f>
        <v>#DIV/0!</v>
      </c>
      <c r="I20" s="49"/>
      <c r="J20" s="50"/>
      <c r="K20" s="45"/>
      <c r="L20" s="22"/>
      <c r="M20" s="20"/>
      <c r="N20" s="3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</row>
    <row r="21" ht="15.75" customHeight="1">
      <c r="A21" s="57">
        <f t="shared" si="2"/>
        <v>11</v>
      </c>
      <c r="B21" s="57" t="str">
        <f>'Draw #1  '!B22</f>
        <v/>
      </c>
      <c r="C21" s="54" t="str">
        <f>'Draw #1  '!C22</f>
        <v/>
      </c>
      <c r="D21" s="122">
        <f>SUM('Draw #1  '!F22,'Draw #2'!G21,'Draw #3'!G21+'Draw #4'!G21)</f>
        <v>0</v>
      </c>
      <c r="E21" s="55"/>
      <c r="F21" s="104" t="str">
        <f>(E21+'Draw #3'!G21+'Draw #2'!G21+'Draw #1  '!F22+'Draw #4'!G21)/C21</f>
        <v>#DIV/0!</v>
      </c>
      <c r="G21" s="149" t="str">
        <f t="shared" si="1"/>
        <v>$0</v>
      </c>
      <c r="H21" s="106" t="str">
        <f>(G21+'Draw #3'!G21+'Draw #2'!G21+'Draw #1  '!F22+'Draw #4'!G21)/C21</f>
        <v>#DIV/0!</v>
      </c>
      <c r="I21" s="49"/>
      <c r="J21" s="50"/>
      <c r="K21" s="45"/>
      <c r="L21" s="22"/>
      <c r="M21" s="45"/>
      <c r="N21" s="3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</row>
    <row r="22" ht="15.75" customHeight="1">
      <c r="A22" s="57">
        <f t="shared" si="2"/>
        <v>12</v>
      </c>
      <c r="B22" s="57" t="str">
        <f>'Draw #1  '!B23</f>
        <v/>
      </c>
      <c r="C22" s="54" t="str">
        <f>'Draw #1  '!C23</f>
        <v/>
      </c>
      <c r="D22" s="122">
        <f>SUM('Draw #1  '!F23,'Draw #2'!G22,'Draw #3'!G22+'Draw #4'!G22)</f>
        <v>0</v>
      </c>
      <c r="E22" s="55"/>
      <c r="F22" s="104" t="str">
        <f>(E22+'Draw #3'!G22+'Draw #2'!G22+'Draw #1  '!F23+'Draw #4'!G22)/C22</f>
        <v>#DIV/0!</v>
      </c>
      <c r="G22" s="149" t="str">
        <f t="shared" si="1"/>
        <v>$0</v>
      </c>
      <c r="H22" s="106" t="str">
        <f>(G22+'Draw #3'!G22+'Draw #2'!G22+'Draw #1  '!F23+'Draw #4'!G22)/C22</f>
        <v>#DIV/0!</v>
      </c>
      <c r="I22" s="49"/>
      <c r="J22" s="50"/>
      <c r="K22" s="45"/>
      <c r="L22" s="22"/>
      <c r="M22" s="45"/>
      <c r="N22" s="3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</row>
    <row r="23" ht="15.75" customHeight="1">
      <c r="A23" s="57">
        <f t="shared" si="2"/>
        <v>13</v>
      </c>
      <c r="B23" s="57" t="str">
        <f>'Draw #1  '!B24</f>
        <v/>
      </c>
      <c r="C23" s="54" t="str">
        <f>'Draw #1  '!C24</f>
        <v/>
      </c>
      <c r="D23" s="122">
        <f>SUM('Draw #1  '!F24,'Draw #2'!G23,'Draw #3'!G23+'Draw #4'!G23)</f>
        <v>0</v>
      </c>
      <c r="E23" s="55"/>
      <c r="F23" s="104" t="str">
        <f>(E23+'Draw #3'!G23+'Draw #2'!G23+'Draw #1  '!F24+'Draw #4'!G23)/C23</f>
        <v>#DIV/0!</v>
      </c>
      <c r="G23" s="149" t="str">
        <f t="shared" si="1"/>
        <v>$0</v>
      </c>
      <c r="H23" s="106" t="str">
        <f>(G23+'Draw #3'!G23+'Draw #2'!G23+'Draw #1  '!F24+'Draw #4'!G23)/C23</f>
        <v>#DIV/0!</v>
      </c>
      <c r="I23" s="49"/>
      <c r="J23" s="50"/>
      <c r="K23" s="45"/>
      <c r="L23" s="22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</row>
    <row r="24" ht="15.75" customHeight="1">
      <c r="A24" s="57">
        <f t="shared" si="2"/>
        <v>14</v>
      </c>
      <c r="B24" s="57" t="str">
        <f>'Draw #1  '!B25</f>
        <v/>
      </c>
      <c r="C24" s="54" t="str">
        <f>'Draw #1  '!C25</f>
        <v/>
      </c>
      <c r="D24" s="122">
        <f>SUM('Draw #1  '!F25,'Draw #2'!G24,'Draw #3'!G24+'Draw #4'!G24)</f>
        <v>0</v>
      </c>
      <c r="E24" s="55"/>
      <c r="F24" s="104" t="str">
        <f>(E24+'Draw #3'!G24+'Draw #2'!G24+'Draw #1  '!F25+'Draw #4'!G24)/C24</f>
        <v>#DIV/0!</v>
      </c>
      <c r="G24" s="149" t="str">
        <f t="shared" si="1"/>
        <v>$0</v>
      </c>
      <c r="H24" s="106" t="str">
        <f>(G24+'Draw #3'!G24+'Draw #2'!G24+'Draw #1  '!F25+'Draw #4'!G24)/C24</f>
        <v>#DIV/0!</v>
      </c>
      <c r="I24" s="49"/>
      <c r="J24" s="50"/>
      <c r="K24" s="45"/>
      <c r="L24" s="22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</row>
    <row r="25" ht="15.75" customHeight="1">
      <c r="A25" s="57">
        <f t="shared" si="2"/>
        <v>15</v>
      </c>
      <c r="B25" s="57" t="str">
        <f>'Draw #1  '!B26</f>
        <v/>
      </c>
      <c r="C25" s="54" t="str">
        <f>'Draw #1  '!C26</f>
        <v/>
      </c>
      <c r="D25" s="122">
        <f>SUM('Draw #1  '!F26,'Draw #2'!G25,'Draw #3'!G25+'Draw #4'!G25)</f>
        <v>0</v>
      </c>
      <c r="E25" s="55"/>
      <c r="F25" s="104" t="str">
        <f>(E25+'Draw #3'!G25+'Draw #2'!G25+'Draw #1  '!F26+'Draw #4'!G25)/C25</f>
        <v>#DIV/0!</v>
      </c>
      <c r="G25" s="149" t="str">
        <f t="shared" si="1"/>
        <v>$0</v>
      </c>
      <c r="H25" s="106" t="str">
        <f>(G25+'Draw #3'!G25+'Draw #2'!G25+'Draw #1  '!F26+'Draw #4'!G25)/C25</f>
        <v>#DIV/0!</v>
      </c>
      <c r="I25" s="49"/>
      <c r="J25" s="50"/>
      <c r="K25" s="45"/>
      <c r="L25" s="22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</row>
    <row r="26" ht="15.75" customHeight="1">
      <c r="A26" s="57">
        <f t="shared" si="2"/>
        <v>16</v>
      </c>
      <c r="B26" s="57" t="str">
        <f>'Draw #1  '!B27</f>
        <v/>
      </c>
      <c r="C26" s="54" t="str">
        <f>'Draw #1  '!C27</f>
        <v/>
      </c>
      <c r="D26" s="122">
        <f>SUM('Draw #1  '!F27,'Draw #2'!G26,'Draw #3'!G26+'Draw #4'!G26)</f>
        <v>0</v>
      </c>
      <c r="E26" s="55"/>
      <c r="F26" s="104" t="str">
        <f>(E26+'Draw #3'!G26+'Draw #2'!G26+'Draw #1  '!F27+'Draw #4'!G26)/C26</f>
        <v>#DIV/0!</v>
      </c>
      <c r="G26" s="149" t="str">
        <f t="shared" si="1"/>
        <v>$0</v>
      </c>
      <c r="H26" s="106" t="str">
        <f>(G26+'Draw #3'!G33+'Draw #2'!G26+'Draw #1  '!F27+'Draw #4'!G32)/C26</f>
        <v>#DIV/0!</v>
      </c>
      <c r="I26" s="49"/>
      <c r="J26" s="50"/>
      <c r="K26" s="45"/>
      <c r="L26" s="22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</row>
    <row r="27" ht="15.75" customHeight="1">
      <c r="A27" s="57">
        <f t="shared" si="2"/>
        <v>17</v>
      </c>
      <c r="B27" s="57" t="str">
        <f>'Draw #1  '!B28</f>
        <v/>
      </c>
      <c r="C27" s="54" t="str">
        <f>'Draw #1  '!C28</f>
        <v/>
      </c>
      <c r="D27" s="122">
        <f>SUM('Draw #1  '!F28,'Draw #2'!G27,'Draw #3'!G27+'Draw #4'!G27)</f>
        <v>0</v>
      </c>
      <c r="E27" s="55"/>
      <c r="F27" s="104" t="str">
        <f>(E27+'Draw #3'!G27+'Draw #2'!G27+'Draw #1  '!F28+'Draw #4'!G27)/C27</f>
        <v>#DIV/0!</v>
      </c>
      <c r="G27" s="149" t="str">
        <f t="shared" si="1"/>
        <v>$0</v>
      </c>
      <c r="H27" s="106" t="str">
        <f>(G27+'Draw #3'!G34+'Draw #2'!G27+'Draw #1  '!F28+'Draw #4'!G33)/C27</f>
        <v>#DIV/0!</v>
      </c>
      <c r="I27" s="49"/>
      <c r="J27" s="50"/>
      <c r="K27" s="45"/>
      <c r="L27" s="22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</row>
    <row r="28" ht="15.75" customHeight="1">
      <c r="A28" s="57">
        <f t="shared" si="2"/>
        <v>18</v>
      </c>
      <c r="B28" s="57" t="str">
        <f>'Draw #1  '!B29</f>
        <v/>
      </c>
      <c r="C28" s="54" t="str">
        <f>'Draw #1  '!C29</f>
        <v/>
      </c>
      <c r="D28" s="122">
        <f>SUM('Draw #1  '!F29,'Draw #2'!G28,'Draw #3'!G28+'Draw #4'!G28)</f>
        <v>0</v>
      </c>
      <c r="E28" s="55"/>
      <c r="F28" s="104" t="str">
        <f>(E28+'Draw #3'!G28+'Draw #2'!G28+'Draw #1  '!F29+'Draw #4'!G28)/C28</f>
        <v>#DIV/0!</v>
      </c>
      <c r="G28" s="149" t="str">
        <f t="shared" si="1"/>
        <v>$0</v>
      </c>
      <c r="H28" s="106" t="str">
        <f>(G28+'Draw #3'!G35+'Draw #2'!G28+'Draw #1  '!F29+'Draw #4'!G34)/C28</f>
        <v>#DIV/0!</v>
      </c>
      <c r="I28" s="49"/>
      <c r="J28" s="50"/>
      <c r="K28" s="45"/>
      <c r="L28" s="22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</row>
    <row r="29" ht="15.75" customHeight="1">
      <c r="A29" s="57">
        <f t="shared" si="2"/>
        <v>19</v>
      </c>
      <c r="B29" s="57" t="str">
        <f>'Draw #1  '!B30</f>
        <v/>
      </c>
      <c r="C29" s="54" t="str">
        <f>'Draw #1  '!C30</f>
        <v/>
      </c>
      <c r="D29" s="122">
        <f>SUM('Draw #1  '!F30,'Draw #2'!G29,'Draw #3'!G29+'Draw #4'!G29)</f>
        <v>0</v>
      </c>
      <c r="E29" s="55"/>
      <c r="F29" s="104" t="str">
        <f>(E29+'Draw #3'!G29+'Draw #2'!G29+'Draw #1  '!F30+'Draw #4'!G29)/C29</f>
        <v>#DIV/0!</v>
      </c>
      <c r="G29" s="149" t="str">
        <f t="shared" si="1"/>
        <v>$0</v>
      </c>
      <c r="H29" s="106" t="str">
        <f>(G29+'Draw #3'!G36+'Draw #2'!G29+'Draw #1  '!F30+'Draw #4'!G35)/C29</f>
        <v>#DIV/0!</v>
      </c>
      <c r="I29" s="49"/>
      <c r="J29" s="50"/>
      <c r="K29" s="45"/>
      <c r="L29" s="22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</row>
    <row r="30" ht="15.75" customHeight="1">
      <c r="A30" s="57">
        <f t="shared" si="2"/>
        <v>20</v>
      </c>
      <c r="B30" s="57" t="str">
        <f>'Draw #1  '!B31</f>
        <v/>
      </c>
      <c r="C30" s="54" t="str">
        <f>'Draw #1  '!C31</f>
        <v/>
      </c>
      <c r="D30" s="122">
        <f>SUM('Draw #1  '!F31,'Draw #2'!G30,'Draw #3'!G30+'Draw #4'!G30)</f>
        <v>0</v>
      </c>
      <c r="E30" s="55"/>
      <c r="F30" s="104" t="str">
        <f>(E30+'Draw #3'!G30+'Draw #2'!G30+'Draw #1  '!F31+'Draw #4'!G30)/C30</f>
        <v>#DIV/0!</v>
      </c>
      <c r="G30" s="149" t="str">
        <f t="shared" si="1"/>
        <v>$0</v>
      </c>
      <c r="H30" s="106" t="str">
        <f>(G30+'Draw #3'!G37+'Draw #2'!G30+'Draw #1  '!F31+'Draw #4'!G36)/C30</f>
        <v>#DIV/0!</v>
      </c>
      <c r="I30" s="49"/>
      <c r="J30" s="50"/>
      <c r="K30" s="45"/>
      <c r="L30" s="22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</row>
    <row r="31" ht="15.75" customHeight="1">
      <c r="A31" s="57">
        <f t="shared" si="2"/>
        <v>21</v>
      </c>
      <c r="B31" s="57" t="str">
        <f>'Draw #1  '!B32</f>
        <v/>
      </c>
      <c r="C31" s="54" t="str">
        <f>'Draw #1  '!C32</f>
        <v/>
      </c>
      <c r="D31" s="122">
        <f>SUM('Draw #1  '!F32,'Draw #2'!G31,'Draw #3'!G31+'Draw #4'!G31)</f>
        <v>0</v>
      </c>
      <c r="E31" s="55"/>
      <c r="F31" s="104" t="str">
        <f>(E31+'Draw #3'!G31+'Draw #2'!G31+'Draw #1  '!F32+'Draw #4'!G31)/C31</f>
        <v>#DIV/0!</v>
      </c>
      <c r="G31" s="149" t="str">
        <f t="shared" si="1"/>
        <v>$0</v>
      </c>
      <c r="H31" s="106" t="str">
        <f>(G31+'Draw #3'!G38+'Draw #2'!G31+'Draw #1  '!F32+'Draw #4'!G37)/C31</f>
        <v>#DIV/0!</v>
      </c>
      <c r="I31" s="49"/>
      <c r="J31" s="50"/>
      <c r="K31" s="45"/>
      <c r="L31" s="22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</row>
    <row r="32" ht="15.75" customHeight="1">
      <c r="A32" s="57">
        <f t="shared" si="2"/>
        <v>22</v>
      </c>
      <c r="B32" s="57" t="str">
        <f>'Draw #1  '!B33</f>
        <v/>
      </c>
      <c r="C32" s="54" t="str">
        <f>'Draw #1  '!C33</f>
        <v/>
      </c>
      <c r="D32" s="122">
        <f>SUM('Draw #1  '!F33,'Draw #2'!G32,'Draw #3'!G32+'Draw #4'!G32)</f>
        <v>0</v>
      </c>
      <c r="E32" s="55"/>
      <c r="F32" s="104" t="str">
        <f>(E32+'Draw #3'!G32+'Draw #2'!G32+'Draw #1  '!F33+'Draw #4'!G32)/C32</f>
        <v>#DIV/0!</v>
      </c>
      <c r="G32" s="149" t="str">
        <f t="shared" si="1"/>
        <v>$0</v>
      </c>
      <c r="H32" s="106" t="str">
        <f>(G32+'Draw #3'!G39+'Draw #2'!G32+'Draw #1  '!F33+'Draw #4'!G38)/C32</f>
        <v>#DIV/0!</v>
      </c>
      <c r="I32" s="49"/>
      <c r="J32" s="50"/>
      <c r="K32" s="45"/>
      <c r="L32" s="51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</row>
    <row r="33" ht="15.75" customHeight="1">
      <c r="A33" s="57">
        <f t="shared" si="2"/>
        <v>23</v>
      </c>
      <c r="B33" s="57" t="str">
        <f>'Draw #1  '!B34</f>
        <v/>
      </c>
      <c r="C33" s="54" t="str">
        <f>'Draw #1  '!C34</f>
        <v/>
      </c>
      <c r="D33" s="122">
        <f>SUM('Draw #1  '!F34,'Draw #2'!G33,'Draw #3'!G33+'Draw #4'!G33)</f>
        <v>0</v>
      </c>
      <c r="E33" s="55"/>
      <c r="F33" s="104" t="str">
        <f>(E33+'Draw #3'!G33+'Draw #2'!G33+'Draw #1  '!F34+'Draw #4'!G33)/C33</f>
        <v>#DIV/0!</v>
      </c>
      <c r="G33" s="149" t="str">
        <f t="shared" si="1"/>
        <v>$0</v>
      </c>
      <c r="H33" s="106" t="str">
        <f>(G33+'Draw #3'!G34+'Draw #2'!G33+'Draw #1  '!F28+'Draw #4'!G33)/C33</f>
        <v>#DIV/0!</v>
      </c>
      <c r="I33" s="124"/>
      <c r="J33" s="125"/>
      <c r="K33" s="45"/>
      <c r="L33" s="2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</row>
    <row r="34" ht="15.75" customHeight="1">
      <c r="A34" s="57">
        <f t="shared" si="2"/>
        <v>24</v>
      </c>
      <c r="B34" s="57" t="str">
        <f>'Draw #1  '!B35</f>
        <v/>
      </c>
      <c r="C34" s="54" t="str">
        <f>'Draw #1  '!C35</f>
        <v/>
      </c>
      <c r="D34" s="122">
        <f>SUM('Draw #1  '!F35,'Draw #2'!G34,'Draw #3'!G34+'Draw #4'!G34)</f>
        <v>0</v>
      </c>
      <c r="E34" s="55"/>
      <c r="F34" s="104" t="str">
        <f>(E34+'Draw #3'!G34+'Draw #2'!G34+'Draw #1  '!F35+'Draw #4'!G34)/C34</f>
        <v>#DIV/0!</v>
      </c>
      <c r="G34" s="149" t="str">
        <f t="shared" si="1"/>
        <v>$0</v>
      </c>
      <c r="H34" s="106" t="str">
        <f>(G34+'Draw #3'!G35+'Draw #2'!G34+'Draw #1  '!F29+'Draw #4'!G34)/C34</f>
        <v>#DIV/0!</v>
      </c>
      <c r="I34" s="126"/>
      <c r="J34" s="127"/>
      <c r="K34" s="45"/>
      <c r="L34" s="45" t="s">
        <v>31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</row>
    <row r="35" ht="15.75" customHeight="1">
      <c r="A35" s="57">
        <f t="shared" si="2"/>
        <v>25</v>
      </c>
      <c r="B35" s="57" t="str">
        <f>'Draw #1  '!B36</f>
        <v/>
      </c>
      <c r="C35" s="54" t="str">
        <f>'Draw #1  '!C36</f>
        <v/>
      </c>
      <c r="D35" s="122">
        <f>SUM('Draw #1  '!F36,'Draw #2'!G35,'Draw #3'!G35+'Draw #4'!G35)</f>
        <v>0</v>
      </c>
      <c r="E35" s="55"/>
      <c r="F35" s="104" t="str">
        <f>(E35+'Draw #3'!G35+'Draw #2'!G35+'Draw #1  '!F36+'Draw #4'!G35)/C35</f>
        <v>#DIV/0!</v>
      </c>
      <c r="G35" s="149" t="str">
        <f t="shared" si="1"/>
        <v>$0</v>
      </c>
      <c r="H35" s="106" t="str">
        <f>(G35+'Draw #3'!G36+'Draw #2'!G35+'Draw #1  '!F34+'Draw #4'!G35)/C35</f>
        <v>#DIV/0!</v>
      </c>
      <c r="I35" s="139"/>
      <c r="J35" s="140"/>
      <c r="K35" s="45"/>
      <c r="L35" s="108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ht="15.75" customHeight="1">
      <c r="A36" s="57">
        <f t="shared" si="2"/>
        <v>26</v>
      </c>
      <c r="B36" s="57" t="str">
        <f>'Draw #1  '!B37</f>
        <v/>
      </c>
      <c r="C36" s="54" t="str">
        <f>'Draw #1  '!C37</f>
        <v/>
      </c>
      <c r="D36" s="122">
        <f>SUM('Draw #1  '!F37,'Draw #2'!G36,'Draw #3'!G36+'Draw #4'!G36)</f>
        <v>0</v>
      </c>
      <c r="E36" s="55"/>
      <c r="F36" s="104" t="str">
        <f>(E36+'Draw #3'!G36+'Draw #2'!G36+'Draw #1  '!F37+'Draw #4'!G36)/C36</f>
        <v>#DIV/0!</v>
      </c>
      <c r="G36" s="149" t="str">
        <f t="shared" si="1"/>
        <v>$0</v>
      </c>
      <c r="H36" s="106" t="str">
        <f>(G36+'Draw #3'!G37+'Draw #2'!G36+'Draw #1  '!F35+'Draw #4'!G36)/C36</f>
        <v>#DIV/0!</v>
      </c>
      <c r="I36" s="139"/>
      <c r="J36" s="140"/>
      <c r="K36" s="45"/>
      <c r="L36" s="22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ht="15.75" customHeight="1">
      <c r="A37" s="57">
        <f t="shared" si="2"/>
        <v>27</v>
      </c>
      <c r="B37" s="123" t="str">
        <f>'Draw #1  '!B38</f>
        <v/>
      </c>
      <c r="C37" s="54" t="str">
        <f>'Draw #1  '!C38</f>
        <v/>
      </c>
      <c r="D37" s="122">
        <f>SUM('Draw #1  '!F38,'Draw #2'!G37,'Draw #3'!G37+'Draw #4'!G37)</f>
        <v>0</v>
      </c>
      <c r="E37" s="55"/>
      <c r="F37" s="104" t="str">
        <f>(E37+'Draw #3'!G37+'Draw #2'!G37+'Draw #1  '!F38+'Draw #4'!G37)/C37</f>
        <v>#DIV/0!</v>
      </c>
      <c r="G37" s="149" t="str">
        <f t="shared" si="1"/>
        <v>$0</v>
      </c>
      <c r="H37" s="106" t="str">
        <f>(G37+'Draw #3'!G38+'Draw #2'!G37+'Draw #1  '!F36+'Draw #4'!G37)/C37</f>
        <v>#DIV/0!</v>
      </c>
      <c r="I37" s="139"/>
      <c r="J37" s="140"/>
      <c r="K37" s="45"/>
      <c r="L37" s="22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</row>
    <row r="38" ht="15.75" customHeight="1">
      <c r="A38" s="57">
        <f t="shared" si="2"/>
        <v>28</v>
      </c>
      <c r="B38" s="123" t="str">
        <f>'Draw #1  '!B39</f>
        <v/>
      </c>
      <c r="C38" s="54" t="str">
        <f>'Draw #1  '!C39</f>
        <v/>
      </c>
      <c r="D38" s="122">
        <f>SUM('Draw #1  '!F39,'Draw #2'!G38,'Draw #3'!G38+'Draw #4'!G38)</f>
        <v>0</v>
      </c>
      <c r="E38" s="61"/>
      <c r="F38" s="104" t="str">
        <f>(E38+'Draw #3'!G38+'Draw #2'!G38+'Draw #1  '!F39+'Draw #4'!G38)/C38</f>
        <v>#DIV/0!</v>
      </c>
      <c r="G38" s="149" t="str">
        <f t="shared" si="1"/>
        <v>$0</v>
      </c>
      <c r="H38" s="106" t="str">
        <f>(G38+'Draw #3'!G39+'Draw #2'!G38+'Draw #1  '!F37+'Draw #4'!G38)/C38</f>
        <v>#DIV/0!</v>
      </c>
      <c r="I38" s="139"/>
      <c r="J38" s="140"/>
      <c r="K38" s="2"/>
      <c r="L38" s="2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ht="15.75" customHeight="1">
      <c r="A39" s="62"/>
      <c r="B39" s="45"/>
      <c r="C39" s="63"/>
      <c r="D39" s="63"/>
      <c r="E39" s="63"/>
      <c r="F39" s="128"/>
      <c r="G39" s="64"/>
      <c r="H39" s="129"/>
      <c r="I39" s="2"/>
      <c r="J39" s="75"/>
      <c r="K39" s="45"/>
      <c r="L39" s="22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</row>
    <row r="40" ht="15.75" customHeight="1">
      <c r="A40" s="67"/>
      <c r="B40" s="68" t="s">
        <v>54</v>
      </c>
      <c r="C40" s="69">
        <f>SUM(C11:C39)</f>
        <v>0</v>
      </c>
      <c r="D40" s="69"/>
      <c r="E40" s="69">
        <f>SUM(E11:E39)</f>
        <v>0</v>
      </c>
      <c r="F40" s="70" t="str">
        <f>E40/C40</f>
        <v>#DIV/0!</v>
      </c>
      <c r="G40" s="141">
        <f>SUM(G11:G38)</f>
        <v>0</v>
      </c>
      <c r="H40" s="131" t="str">
        <f>G40/C40</f>
        <v>#DIV/0!</v>
      </c>
      <c r="I40" s="2"/>
      <c r="J40" s="75"/>
      <c r="K40" s="45"/>
      <c r="L40" s="22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</row>
    <row r="41" ht="15.75" customHeight="1">
      <c r="A41" s="67"/>
      <c r="B41" s="111"/>
      <c r="C41" s="69"/>
      <c r="D41" s="69"/>
      <c r="E41" s="69"/>
      <c r="F41" s="70"/>
      <c r="G41" s="142"/>
      <c r="H41" s="131"/>
      <c r="I41" s="2"/>
      <c r="J41" s="75"/>
      <c r="K41" s="2"/>
      <c r="L41" s="2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ht="15.75" customHeight="1">
      <c r="A42" s="67"/>
      <c r="B42" s="112" t="s">
        <v>43</v>
      </c>
      <c r="C42" s="3"/>
      <c r="D42" s="113"/>
      <c r="E42" s="113">
        <f>E40+'Draw #2'!G40+'Draw #3'!G40+'Draw #1  '!F41+'Draw #4'!G40</f>
        <v>0</v>
      </c>
      <c r="F42" s="114" t="str">
        <f>(E40+'Draw #3'!G40+'Draw #2'!G40+'Draw #1  '!F41+'Draw #4'!G40)/C40</f>
        <v>#DIV/0!</v>
      </c>
      <c r="G42" s="143">
        <f>G40+'Draw #2'!G40+'Draw #3'!G40+'Draw #1  '!F41+'Draw #4'!G40</f>
        <v>0</v>
      </c>
      <c r="H42" s="133" t="str">
        <f>(G40+'Draw #3'!G40+'Draw #2'!G40+'Draw #1  '!F41+'Draw #4'!G40)/C40</f>
        <v>#DIV/0!</v>
      </c>
      <c r="I42" s="2"/>
      <c r="J42" s="75"/>
      <c r="K42" s="2"/>
      <c r="L42" s="2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ht="12.75" customHeight="1">
      <c r="A43" s="119"/>
      <c r="B43" s="2"/>
      <c r="C43" s="3"/>
      <c r="D43" s="2"/>
      <c r="E43" s="2"/>
      <c r="F43" s="2"/>
      <c r="G43" s="2"/>
      <c r="H43" s="2"/>
      <c r="I43" s="2"/>
      <c r="J43" s="75"/>
      <c r="K43" s="2"/>
      <c r="L43" s="2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ht="12.75" customHeight="1">
      <c r="A44" s="119"/>
      <c r="B44" s="77" t="s">
        <v>33</v>
      </c>
      <c r="C44" s="3"/>
      <c r="D44" s="2"/>
      <c r="E44" s="2">
        <f>C40-E42</f>
        <v>0</v>
      </c>
      <c r="F44" s="2"/>
      <c r="G44" s="78">
        <f>C40-G42</f>
        <v>0</v>
      </c>
      <c r="H44" s="79"/>
      <c r="I44" s="2"/>
      <c r="J44" s="75"/>
      <c r="K44" s="2"/>
      <c r="L44" s="2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ht="12.75" customHeight="1">
      <c r="A45" s="80"/>
      <c r="B45" s="8"/>
      <c r="C45" s="9"/>
      <c r="D45" s="8"/>
      <c r="E45" s="8"/>
      <c r="F45" s="8"/>
      <c r="G45" s="8"/>
      <c r="H45" s="8"/>
      <c r="I45" s="8"/>
      <c r="J45" s="81"/>
      <c r="K45" s="2"/>
      <c r="L45" s="5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ht="12.75" customHeight="1">
      <c r="A46" s="2"/>
      <c r="B46" s="2"/>
      <c r="C46" s="3"/>
      <c r="D46" s="2"/>
      <c r="E46" s="2"/>
      <c r="F46" s="2"/>
      <c r="G46" s="2" t="s">
        <v>29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ht="12.75" customHeight="1">
      <c r="A47" s="2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ht="12.75" customHeight="1">
      <c r="A48" s="2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ht="12.75" customHeight="1">
      <c r="A49" s="2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ht="12.75" customHeight="1">
      <c r="A50" s="2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ht="12.75" customHeight="1">
      <c r="A51" s="2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ht="12.75" customHeight="1">
      <c r="A52" s="2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ht="12.75" customHeight="1">
      <c r="A53" s="2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ht="12.75" customHeight="1">
      <c r="A54" s="2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ht="12.75" customHeight="1">
      <c r="A55" s="2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ht="12.75" customHeight="1">
      <c r="A56" s="2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ht="12.75" customHeight="1">
      <c r="A57" s="2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ht="12.75" customHeight="1">
      <c r="A58" s="2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ht="12.75" customHeight="1">
      <c r="A59" s="2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ht="12.75" customHeight="1">
      <c r="A60" s="2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ht="12.75" customHeight="1">
      <c r="A61" s="2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ht="12.75" customHeight="1">
      <c r="A62" s="2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ht="12.75" customHeight="1">
      <c r="A63" s="2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ht="12.75" customHeight="1">
      <c r="A64" s="2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ht="12.75" customHeight="1">
      <c r="A65" s="2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ht="12.75" customHeight="1">
      <c r="A66" s="2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ht="12.75" customHeight="1">
      <c r="A67" s="2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ht="12.75" customHeight="1">
      <c r="A68" s="2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ht="12.75" customHeight="1">
      <c r="A69" s="2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ht="12.75" customHeight="1">
      <c r="A70" s="2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ht="12.75" customHeight="1">
      <c r="A71" s="2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ht="12.75" customHeight="1">
      <c r="A72" s="2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ht="12.75" customHeight="1">
      <c r="A73" s="2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ht="12.75" customHeight="1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ht="12.75" customHeight="1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ht="12.75" customHeight="1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ht="12.75" customHeight="1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ht="12.75" customHeight="1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ht="12.75" customHeight="1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ht="12.75" customHeight="1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ht="12.75" customHeight="1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ht="12.75" customHeight="1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ht="12.75" customHeight="1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ht="12.75" customHeight="1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ht="12.75" customHeight="1">
      <c r="A85" s="2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ht="12.75" customHeight="1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ht="12.75" customHeight="1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ht="12.75" customHeight="1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ht="12.75" customHeight="1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ht="12.75" customHeight="1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ht="12.75" customHeight="1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ht="12.75" customHeight="1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ht="12.75" customHeight="1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ht="12.75" customHeight="1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ht="12.75" customHeight="1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ht="12.75" customHeight="1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ht="12.75" customHeight="1">
      <c r="A97" s="2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ht="12.75" customHeight="1">
      <c r="A98" s="2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ht="12.75" customHeight="1">
      <c r="A99" s="2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ht="12.75" customHeight="1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ht="12.75" customHeight="1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ht="12.75" customHeight="1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ht="12.75" customHeight="1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ht="12.75" customHeight="1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ht="12.75" customHeight="1">
      <c r="A105" s="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ht="12.75" customHeight="1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ht="12.75" customHeight="1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ht="12.75" customHeight="1">
      <c r="A108" s="2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ht="12.75" customHeight="1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ht="12.75" customHeight="1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ht="12.75" customHeight="1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ht="12.75" customHeight="1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ht="12.75" customHeight="1">
      <c r="A113" s="2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ht="12.75" customHeight="1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ht="12.75" customHeight="1">
      <c r="A115" s="2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ht="12.75" customHeight="1">
      <c r="A116" s="2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ht="12.75" customHeight="1">
      <c r="A117" s="2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ht="12.75" customHeight="1">
      <c r="A118" s="2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ht="12.75" customHeight="1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ht="12.75" customHeight="1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ht="12.75" customHeight="1">
      <c r="A121" s="2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ht="12.75" customHeight="1">
      <c r="A122" s="2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ht="12.75" customHeight="1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ht="12.75" customHeight="1">
      <c r="A124" s="2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ht="12.75" customHeight="1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ht="12.75" customHeight="1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ht="12.75" customHeight="1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ht="12.75" customHeight="1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ht="12.75" customHeight="1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ht="12.75" customHeight="1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ht="12.75" customHeight="1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ht="12.75" customHeight="1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ht="12.75" customHeight="1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ht="12.75" customHeight="1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ht="12.75" customHeight="1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ht="12.75" customHeight="1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ht="12.75" customHeight="1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ht="12.75" customHeight="1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ht="12.75" customHeight="1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ht="12.75" customHeight="1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ht="12.75" customHeight="1">
      <c r="A141" s="2"/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ht="12.75" customHeight="1">
      <c r="A142" s="2"/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ht="12.75" customHeight="1">
      <c r="A143" s="2"/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ht="12.75" customHeight="1">
      <c r="A144" s="2"/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ht="12.75" customHeight="1">
      <c r="A145" s="2"/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ht="12.75" customHeight="1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ht="12.75" customHeight="1">
      <c r="A147" s="2"/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ht="12.75" customHeight="1">
      <c r="A148" s="2"/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ht="12.75" customHeight="1">
      <c r="A149" s="2"/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ht="12.75" customHeight="1">
      <c r="A150" s="2"/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ht="12.75" customHeight="1">
      <c r="A151" s="2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ht="12.75" customHeight="1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ht="12.75" customHeight="1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ht="12.75" customHeight="1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ht="12.75" customHeight="1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ht="12.75" customHeight="1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ht="12.75" customHeight="1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ht="12.75" customHeight="1">
      <c r="A158" s="2"/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ht="12.75" customHeight="1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ht="12.75" customHeight="1">
      <c r="A160" s="2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ht="12.75" customHeight="1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ht="12.75" customHeight="1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ht="12.75" customHeight="1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ht="12.75" customHeight="1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ht="12.75" customHeight="1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ht="12.75" customHeight="1">
      <c r="A166" s="2"/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ht="12.75" customHeight="1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ht="12.75" customHeight="1">
      <c r="A168" s="2"/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ht="12.75" customHeight="1">
      <c r="A169" s="2"/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ht="12.75" customHeight="1">
      <c r="A170" s="2"/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ht="12.75" customHeight="1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ht="12.75" customHeight="1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ht="12.75" customHeight="1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ht="12.75" customHeight="1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ht="12.75" customHeight="1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ht="12.75" customHeight="1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ht="12.75" customHeight="1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ht="12.75" customHeight="1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ht="12.75" customHeight="1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ht="12.75" customHeight="1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ht="12.75" customHeight="1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ht="12.75" customHeight="1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ht="12.75" customHeight="1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ht="12.75" customHeight="1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ht="12.75" customHeight="1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ht="12.75" customHeight="1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ht="12.75" customHeight="1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ht="12.75" customHeight="1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ht="12.75" customHeight="1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ht="12.75" customHeight="1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ht="12.75" customHeight="1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ht="12.75" customHeight="1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ht="12.75" customHeight="1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ht="12.75" customHeight="1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ht="12.75" customHeight="1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ht="12.75" customHeight="1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ht="12.75" customHeight="1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ht="12.75" customHeight="1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ht="12.75" customHeight="1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ht="12.75" customHeight="1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ht="12.75" customHeight="1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ht="12.75" customHeight="1">
      <c r="A202" s="2"/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ht="12.75" customHeight="1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ht="12.75" customHeight="1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ht="12.75" customHeight="1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ht="12.75" customHeight="1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ht="12.75" customHeight="1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ht="12.75" customHeight="1">
      <c r="A208" s="2"/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ht="12.75" customHeight="1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ht="12.75" customHeight="1">
      <c r="A210" s="2"/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ht="12.75" customHeight="1">
      <c r="A211" s="2"/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ht="12.75" customHeight="1">
      <c r="A212" s="2"/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ht="12.75" customHeight="1">
      <c r="A213" s="2"/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ht="12.75" customHeight="1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ht="12.75" customHeight="1">
      <c r="A215" s="2"/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ht="12.75" customHeight="1">
      <c r="A216" s="2"/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ht="12.75" customHeight="1">
      <c r="A217" s="2"/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ht="12.75" customHeight="1">
      <c r="A218" s="2"/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ht="12.75" customHeight="1">
      <c r="A219" s="2"/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ht="12.75" customHeight="1">
      <c r="A220" s="2"/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ht="12.75" customHeight="1">
      <c r="A221" s="2"/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ht="12.75" customHeight="1">
      <c r="A222" s="2"/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ht="12.75" customHeight="1">
      <c r="A223" s="2"/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ht="12.75" customHeight="1">
      <c r="A224" s="2"/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ht="12.75" customHeight="1">
      <c r="A225" s="2"/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ht="12.75" customHeight="1">
      <c r="A226" s="2"/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ht="12.75" customHeight="1">
      <c r="A227" s="2"/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ht="12.75" customHeight="1">
      <c r="A228" s="2"/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ht="12.75" customHeight="1">
      <c r="A229" s="2"/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ht="12.75" customHeight="1">
      <c r="A230" s="2"/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ht="12.75" customHeight="1">
      <c r="A231" s="2"/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ht="12.75" customHeight="1">
      <c r="A232" s="2"/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ht="12.75" customHeight="1">
      <c r="A233" s="2"/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ht="12.75" customHeight="1">
      <c r="A234" s="2"/>
      <c r="B234" s="2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ht="12.75" customHeight="1">
      <c r="A235" s="2"/>
      <c r="B235" s="2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ht="12.75" customHeight="1">
      <c r="A236" s="2"/>
      <c r="B236" s="2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ht="12.75" customHeight="1">
      <c r="A237" s="2"/>
      <c r="B237" s="2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ht="12.75" customHeight="1">
      <c r="A238" s="2"/>
      <c r="B238" s="2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ht="12.75" customHeight="1">
      <c r="A239" s="2"/>
      <c r="B239" s="2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ht="12.75" customHeight="1">
      <c r="A240" s="2"/>
      <c r="B240" s="2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ht="12.75" customHeight="1">
      <c r="A241" s="2"/>
      <c r="B241" s="2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ht="12.75" customHeight="1">
      <c r="A242" s="2"/>
      <c r="B242" s="2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ht="12.75" customHeight="1">
      <c r="A243" s="2"/>
      <c r="B243" s="2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ht="12.75" customHeight="1">
      <c r="A244" s="2"/>
      <c r="B244" s="2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ht="12.75" customHeight="1">
      <c r="A245" s="2"/>
      <c r="B245" s="2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ht="12.75" customHeight="1">
      <c r="A246" s="2"/>
      <c r="B246" s="2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L13:L32"/>
    <mergeCell ref="L35:L45"/>
    <mergeCell ref="H4:I4"/>
    <mergeCell ref="B5:C5"/>
    <mergeCell ref="E5:F5"/>
    <mergeCell ref="H5:I5"/>
    <mergeCell ref="L5:L10"/>
    <mergeCell ref="E7:F7"/>
    <mergeCell ref="H7:I7"/>
  </mergeCells>
  <printOptions/>
  <pageMargins bottom="0.75" footer="0.0" header="0.0" left="0.7" right="0.7" top="0.75"/>
  <pageSetup orientation="landscape"/>
  <drawing r:id="rId1"/>
</worksheet>
</file>